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3882A262-04FD-41A1-9B5A-95A67B9F72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Четверг 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9" l="1"/>
  <c r="E21" i="9"/>
  <c r="J16" i="9"/>
  <c r="J21" i="9" s="1"/>
  <c r="I16" i="9"/>
  <c r="I21" i="9" s="1"/>
  <c r="H16" i="9"/>
  <c r="H21" i="9" s="1"/>
  <c r="G16" i="9"/>
  <c r="G21" i="9" s="1"/>
  <c r="J11" i="9"/>
  <c r="G11" i="9"/>
  <c r="F11" i="9"/>
  <c r="E11" i="9"/>
  <c r="I6" i="9"/>
  <c r="I11" i="9" s="1"/>
  <c r="H6" i="9"/>
  <c r="H11" i="9" s="1"/>
</calcChain>
</file>

<file path=xl/sharedStrings.xml><?xml version="1.0" encoding="utf-8"?>
<sst xmlns="http://schemas.openxmlformats.org/spreadsheetml/2006/main" count="56" uniqueCount="47">
  <si>
    <t>Школа</t>
  </si>
  <si>
    <t>Отд./корп</t>
  </si>
  <si>
    <t>День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</si>
  <si>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</si>
  <si>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</si>
  <si>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</si>
  <si>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</si>
  <si>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</si>
  <si>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</si>
  <si>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</si>
  <si>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</si>
  <si>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</si>
  <si>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гарнир</t>
  </si>
  <si>
    <t>закуска</t>
  </si>
  <si>
    <t>гор.напиток</t>
  </si>
  <si>
    <t>375,376/11</t>
  </si>
  <si>
    <t>234, 229/11</t>
  </si>
  <si>
    <t>Котлета рыбная  (п/ф) или рыба тушенная в томате с овощами (50/40)</t>
  </si>
  <si>
    <t>171, 302/11</t>
  </si>
  <si>
    <t>Каша  рассыпчатая (пшенная,  пшеничная, ячневая или перловая)</t>
  </si>
  <si>
    <t>55/15</t>
  </si>
  <si>
    <t>Салат из свеклы с огурцами солеными</t>
  </si>
  <si>
    <t>377/11</t>
  </si>
  <si>
    <t>Чай с лимоном</t>
  </si>
  <si>
    <t>279/ 300/11</t>
  </si>
  <si>
    <t>103/11</t>
  </si>
  <si>
    <t>Суп картофельный с макарон. изд</t>
  </si>
  <si>
    <t xml:space="preserve">Тефтели 2-й вариант (п/ф) с соусом 759/13 </t>
  </si>
  <si>
    <t>202,309/11</t>
  </si>
  <si>
    <t>Макаронные изд.отварные</t>
  </si>
  <si>
    <t>Таб.32/13</t>
  </si>
  <si>
    <t>Свекла отварная с растительным маслом</t>
  </si>
  <si>
    <t>Чай с сахаром</t>
  </si>
  <si>
    <t>Хлеб пшеничный йодир.</t>
  </si>
  <si>
    <t>2 нед. 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</si>
  <si>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</si>
  <si>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</si>
  <si>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</si>
  <si>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</si>
  <si>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</si>
  <si>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</si>
  <si>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</si>
  <si>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</si>
  <si>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</si>
  <si>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</si>
  <si>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</t>
  </si>
  <si>
    <t>МБОУ СОШ №25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</si>
</sst>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49" fontId="1" fillId="2" borderId="3" xfId="0" applyNumberFormat="1" applyFont="1" applyFill="1" applyBorder="1" applyAlignment="1" applyProtection="1">
      <alignment horizontal="center"/>
      <protection locked="0"/>
    </xf>
    <xf numFmtId="14" fontId="1" fillId="3" borderId="3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3" xfId="0" applyFont="1" applyFill="1" applyBorder="1"/>
    <xf numFmtId="49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left" wrapText="1"/>
    </xf>
    <xf numFmtId="0" fontId="1" fillId="0" borderId="5" xfId="0" applyFont="1" applyFill="1" applyBorder="1"/>
    <xf numFmtId="0" fontId="1" fillId="0" borderId="3" xfId="0" applyFont="1" applyFill="1" applyBorder="1" applyAlignment="1">
      <alignment wrapText="1"/>
    </xf>
    <xf numFmtId="2" fontId="1" fillId="0" borderId="3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Protection="1">
      <protection locked="0"/>
    </xf>
    <xf numFmtId="0" fontId="1" fillId="0" borderId="3" xfId="0" applyFont="1" applyFill="1" applyBorder="1" applyAlignment="1" applyProtection="1">
      <alignment wrapText="1"/>
      <protection locked="0"/>
    </xf>
    <xf numFmtId="2" fontId="1" fillId="0" borderId="3" xfId="0" applyNumberFormat="1" applyFont="1" applyFill="1" applyBorder="1" applyAlignment="1" applyProtection="1">
      <alignment horizontal="center"/>
      <protection locked="0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/>
    </xf>
    <xf numFmtId="0" fontId="1" fillId="0" borderId="9" xfId="0" applyFont="1" applyFill="1" applyBorder="1"/>
    <xf numFmtId="0" fontId="1" fillId="0" borderId="3" xfId="0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 wrapText="1"/>
    </xf>
    <xf numFmtId="2" fontId="4" fillId="0" borderId="3" xfId="0" applyNumberFormat="1" applyFont="1" applyFill="1" applyBorder="1" applyAlignment="1">
      <alignment horizontal="center" wrapText="1"/>
    </xf>
    <xf numFmtId="1" fontId="1" fillId="0" borderId="3" xfId="0" applyNumberFormat="1" applyFont="1" applyFill="1" applyBorder="1" applyAlignment="1">
      <alignment horizontal="center" wrapText="1"/>
    </xf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0" fontId="1" fillId="0" borderId="8" xfId="0" applyFont="1" applyFill="1" applyBorder="1"/>
    <xf numFmtId="0" fontId="1" fillId="4" borderId="4" xfId="0" applyFont="1" applyFill="1" applyBorder="1"/>
    <xf numFmtId="2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4" borderId="12" xfId="0" applyFont="1" applyFill="1" applyBorder="1"/>
    <xf numFmtId="0" fontId="1" fillId="0" borderId="13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64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3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14" xfId="0" applyFont="1" applyFill="1" applyBorder="1"/>
    <xf numFmtId="2" fontId="5" fillId="0" borderId="3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15" xfId="0" applyFont="1" applyBorder="1"/>
    <xf numFmtId="0" fontId="1" fillId="0" borderId="10" xfId="0" applyFont="1" applyFill="1" applyBorder="1"/>
    <xf numFmtId="164" fontId="4" fillId="0" borderId="10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164" fontId="4" fillId="0" borderId="11" xfId="0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7" xfId="0" applyNumberFormat="1" applyFont="1" applyFill="1" applyBorder="1" applyAlignment="1" applyProtection="1">
      <alignment horizontal="center" vertical="center"/>
      <protection locked="0"/>
    </xf>
    <xf numFmtId="1" fontId="1" fillId="0" borderId="10" xfId="0" applyNumberFormat="1" applyFont="1" applyFill="1" applyBorder="1" applyAlignment="1" applyProtection="1">
      <alignment horizontal="center" vertical="center"/>
      <protection locked="0"/>
    </xf>
    <xf numFmtId="2" fontId="1" fillId="0" borderId="10" xfId="0" applyNumberFormat="1" applyFont="1" applyFill="1" applyBorder="1" applyAlignment="1" applyProtection="1">
      <alignment horizontal="center" vertical="center"/>
      <protection locked="0"/>
    </xf>
    <xf numFmtId="1" fontId="1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1" fillId="0" borderId="7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2" fontId="1" fillId="0" borderId="7" xfId="0" applyNumberFormat="1" applyFont="1" applyFill="1" applyBorder="1" applyAlignment="1">
      <alignment horizont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 applyProtection="1">
      <alignment horizontal="center"/>
      <protection locked="0"/>
    </xf>
    <xf numFmtId="164" fontId="4" fillId="0" borderId="3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1" fillId="4" borderId="16" xfId="0" applyFont="1" applyFill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/>
    <xf numFmtId="0" fontId="1" fillId="0" borderId="8" xfId="0" applyFont="1" applyFill="1" applyBorder="1" applyAlignment="1">
      <alignment horizontal="left" vertical="top"/>
    </xf>
    <xf numFmtId="49" fontId="1" fillId="0" borderId="8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 wrapText="1"/>
    </xf>
    <xf numFmtId="2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8" xfId="0" applyNumberFormat="1" applyFont="1" applyFill="1" applyBorder="1" applyAlignment="1">
      <alignment horizont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8" xfId="0" applyNumberFormat="1" applyFont="1" applyFill="1" applyBorder="1" applyAlignment="1">
      <alignment horizontal="center"/>
    </xf>
    <xf numFmtId="0" fontId="1" fillId="2" borderId="0" xfId="0" applyFont="1" applyFill="1" applyBorder="1" applyProtection="1">
      <protection locked="0"/>
    </xf>
    <xf numFmtId="0" fontId="1" fillId="0" borderId="0" xfId="0" applyFont="1" applyBorder="1" applyProtection="1">
      <protection locked="0"/>
    </xf>
    <xf numFmtId="49" fontId="1" fillId="2" borderId="0" xfId="0" applyNumberFormat="1" applyFont="1" applyFill="1" applyBorder="1" applyAlignment="1" applyProtection="1">
      <alignment horizontal="center"/>
      <protection locked="0"/>
    </xf>
    <xf numFmtId="14" fontId="1" fillId="3" borderId="0" xfId="0" applyNumberFormat="1" applyFont="1" applyFill="1" applyBorder="1" applyProtection="1">
      <protection locked="0"/>
    </xf>
    <xf numFmtId="49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/>
    <xf numFmtId="0" fontId="1" fillId="2" borderId="17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view="pageBreakPreview" zoomScaleNormal="100" zoomScaleSheetLayoutView="100" workbookViewId="0">
      <selection activeCell="J1" sqref="J1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6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ht="14.4" thickBot="1" x14ac:dyDescent="0.3">
      <c r="A1" s="1" t="s">
        <v>0</v>
      </c>
      <c r="B1" s="95" t="s">
        <v>46</v>
      </c>
      <c r="C1" s="2"/>
      <c r="D1" s="3"/>
      <c r="E1" s="1" t="s">
        <v>1</v>
      </c>
      <c r="F1" s="4"/>
      <c r="G1" s="1" t="s">
        <v>34</v>
      </c>
      <c r="I1" s="1" t="s">
        <v>2</v>
      </c>
      <c r="J1" s="5">
        <v>46119</v>
      </c>
    </row>
    <row r="2" spans="1:10" x14ac:dyDescent="0.25">
      <c r="B2" s="82"/>
      <c r="C2" s="82"/>
      <c r="D2" s="83"/>
      <c r="F2" s="84"/>
      <c r="J2" s="85"/>
    </row>
    <row r="3" spans="1:10" ht="14.4" thickBot="1" x14ac:dyDescent="0.3">
      <c r="B3" s="82"/>
      <c r="C3" s="82"/>
      <c r="D3" s="83"/>
      <c r="F3" s="84"/>
      <c r="J3" s="85"/>
    </row>
    <row r="4" spans="1:10" ht="14.4" thickBot="1" x14ac:dyDescent="0.3">
      <c r="A4" s="91" t="s">
        <v>35</v>
      </c>
      <c r="B4" s="92" t="s">
        <v>36</v>
      </c>
      <c r="C4" s="92" t="s">
        <v>37</v>
      </c>
      <c r="D4" s="92" t="s">
        <v>38</v>
      </c>
      <c r="E4" s="92" t="s">
        <v>39</v>
      </c>
      <c r="F4" s="93" t="s">
        <v>40</v>
      </c>
      <c r="G4" s="92" t="s">
        <v>41</v>
      </c>
      <c r="H4" s="92" t="s">
        <v>42</v>
      </c>
      <c r="I4" s="92" t="s">
        <v>43</v>
      </c>
      <c r="J4" s="94" t="s">
        <v>44</v>
      </c>
    </row>
    <row r="5" spans="1:10" ht="27.6" x14ac:dyDescent="0.25">
      <c r="A5" s="30" t="s">
        <v>3</v>
      </c>
      <c r="B5" s="11" t="s">
        <v>45</v>
      </c>
      <c r="C5" s="86" t="s">
        <v>16</v>
      </c>
      <c r="D5" s="87" t="s">
        <v>17</v>
      </c>
      <c r="E5" s="88">
        <v>90</v>
      </c>
      <c r="F5" s="89">
        <v>45</v>
      </c>
      <c r="G5" s="90">
        <v>147.68</v>
      </c>
      <c r="H5" s="90">
        <v>12.8</v>
      </c>
      <c r="I5" s="90">
        <v>8.3800000000000008</v>
      </c>
      <c r="J5" s="90">
        <v>6.5</v>
      </c>
    </row>
    <row r="6" spans="1:10" ht="27.6" x14ac:dyDescent="0.25">
      <c r="A6" s="30"/>
      <c r="B6" s="8" t="s">
        <v>12</v>
      </c>
      <c r="C6" s="32" t="s">
        <v>18</v>
      </c>
      <c r="D6" s="33" t="s">
        <v>19</v>
      </c>
      <c r="E6" s="23">
        <v>150</v>
      </c>
      <c r="F6" s="31">
        <v>10</v>
      </c>
      <c r="G6" s="13">
        <v>217</v>
      </c>
      <c r="H6" s="13">
        <f>5.67+0.02</f>
        <v>5.6899999999999995</v>
      </c>
      <c r="I6" s="13">
        <f>5.42+1.5</f>
        <v>6.92</v>
      </c>
      <c r="J6" s="13">
        <v>34</v>
      </c>
    </row>
    <row r="7" spans="1:10" x14ac:dyDescent="0.25">
      <c r="A7" s="30"/>
      <c r="B7" s="34" t="s">
        <v>13</v>
      </c>
      <c r="C7" s="35" t="s">
        <v>20</v>
      </c>
      <c r="D7" s="33" t="s">
        <v>21</v>
      </c>
      <c r="E7" s="23">
        <v>60</v>
      </c>
      <c r="F7" s="36">
        <v>21.92</v>
      </c>
      <c r="G7" s="13">
        <v>45</v>
      </c>
      <c r="H7" s="13">
        <v>1.2</v>
      </c>
      <c r="I7" s="13">
        <v>2.5</v>
      </c>
      <c r="J7" s="13">
        <v>4.3</v>
      </c>
    </row>
    <row r="8" spans="1:10" x14ac:dyDescent="0.25">
      <c r="A8" s="30"/>
      <c r="B8" s="8" t="s">
        <v>14</v>
      </c>
      <c r="C8" s="9" t="s">
        <v>22</v>
      </c>
      <c r="D8" s="12" t="s">
        <v>23</v>
      </c>
      <c r="E8" s="26">
        <v>200</v>
      </c>
      <c r="F8" s="36">
        <v>7</v>
      </c>
      <c r="G8" s="13">
        <v>41.6</v>
      </c>
      <c r="H8" s="13">
        <v>0.6</v>
      </c>
      <c r="I8" s="13">
        <v>0.03</v>
      </c>
      <c r="J8" s="13">
        <v>9.8699999999999992</v>
      </c>
    </row>
    <row r="9" spans="1:10" x14ac:dyDescent="0.25">
      <c r="A9" s="30"/>
      <c r="B9" s="34" t="s">
        <v>9</v>
      </c>
      <c r="C9" s="9" t="s">
        <v>4</v>
      </c>
      <c r="D9" s="12" t="s">
        <v>5</v>
      </c>
      <c r="E9" s="14">
        <v>40</v>
      </c>
      <c r="F9" s="36">
        <v>3</v>
      </c>
      <c r="G9" s="13">
        <v>75</v>
      </c>
      <c r="H9" s="13">
        <v>3.2</v>
      </c>
      <c r="I9" s="13">
        <v>0.5</v>
      </c>
      <c r="J9" s="13">
        <v>14.3</v>
      </c>
    </row>
    <row r="10" spans="1:10" ht="14.4" thickBot="1" x14ac:dyDescent="0.3">
      <c r="A10" s="30"/>
      <c r="B10" s="74" t="s">
        <v>10</v>
      </c>
      <c r="C10" s="75" t="s">
        <v>4</v>
      </c>
      <c r="D10" s="76" t="s">
        <v>11</v>
      </c>
      <c r="E10" s="77">
        <v>35</v>
      </c>
      <c r="F10" s="78">
        <v>2.8</v>
      </c>
      <c r="G10" s="79">
        <v>70</v>
      </c>
      <c r="H10" s="79">
        <v>2.4</v>
      </c>
      <c r="I10" s="79">
        <v>0.4</v>
      </c>
      <c r="J10" s="79">
        <v>14</v>
      </c>
    </row>
    <row r="11" spans="1:10" x14ac:dyDescent="0.25">
      <c r="A11" s="37"/>
      <c r="B11" s="38"/>
      <c r="C11" s="39"/>
      <c r="D11" s="40"/>
      <c r="E11" s="41">
        <f>SUM(E5:E10)</f>
        <v>575</v>
      </c>
      <c r="F11" s="42">
        <f t="shared" ref="F11:J11" si="0">SUM(F5:F10)</f>
        <v>89.72</v>
      </c>
      <c r="G11" s="80">
        <f t="shared" si="0"/>
        <v>596.28</v>
      </c>
      <c r="H11" s="80">
        <f t="shared" si="0"/>
        <v>25.89</v>
      </c>
      <c r="I11" s="80">
        <f t="shared" si="0"/>
        <v>18.73</v>
      </c>
      <c r="J11" s="81">
        <f t="shared" si="0"/>
        <v>82.97</v>
      </c>
    </row>
    <row r="12" spans="1:10" x14ac:dyDescent="0.25">
      <c r="A12" s="30"/>
      <c r="B12" s="16"/>
      <c r="C12" s="16"/>
      <c r="D12" s="17"/>
      <c r="E12" s="55"/>
      <c r="F12" s="19"/>
      <c r="G12" s="55"/>
      <c r="H12" s="55"/>
      <c r="I12" s="55"/>
      <c r="J12" s="56"/>
    </row>
    <row r="13" spans="1:10" ht="14.4" thickBot="1" x14ac:dyDescent="0.3">
      <c r="A13" s="44"/>
      <c r="B13" s="27"/>
      <c r="C13" s="27"/>
      <c r="D13" s="28"/>
      <c r="E13" s="57"/>
      <c r="F13" s="58"/>
      <c r="G13" s="57"/>
      <c r="H13" s="57"/>
      <c r="I13" s="57"/>
      <c r="J13" s="59"/>
    </row>
    <row r="14" spans="1:10" ht="15.6" x14ac:dyDescent="0.3">
      <c r="A14" s="45" t="s">
        <v>6</v>
      </c>
      <c r="B14" s="8" t="s">
        <v>7</v>
      </c>
      <c r="C14" s="15" t="s">
        <v>25</v>
      </c>
      <c r="D14" s="60" t="s">
        <v>26</v>
      </c>
      <c r="E14" s="61">
        <v>200</v>
      </c>
      <c r="F14" s="21">
        <v>10</v>
      </c>
      <c r="G14" s="62">
        <v>263.60000000000002</v>
      </c>
      <c r="H14" s="62">
        <v>4.95</v>
      </c>
      <c r="I14" s="62">
        <v>6.27</v>
      </c>
      <c r="J14" s="62">
        <v>23.95</v>
      </c>
    </row>
    <row r="15" spans="1:10" ht="27.6" x14ac:dyDescent="0.25">
      <c r="A15" s="47"/>
      <c r="B15" s="8" t="s">
        <v>8</v>
      </c>
      <c r="C15" s="48" t="s">
        <v>24</v>
      </c>
      <c r="D15" s="49" t="s">
        <v>27</v>
      </c>
      <c r="E15" s="48">
        <v>90</v>
      </c>
      <c r="F15" s="19">
        <v>44</v>
      </c>
      <c r="G15" s="46">
        <v>142</v>
      </c>
      <c r="H15" s="46">
        <v>7.46</v>
      </c>
      <c r="I15" s="46">
        <v>9.49</v>
      </c>
      <c r="J15" s="46">
        <v>10.7</v>
      </c>
    </row>
    <row r="16" spans="1:10" x14ac:dyDescent="0.25">
      <c r="A16" s="47"/>
      <c r="B16" s="8" t="s">
        <v>12</v>
      </c>
      <c r="C16" s="9" t="s">
        <v>28</v>
      </c>
      <c r="D16" s="10" t="s">
        <v>29</v>
      </c>
      <c r="E16" s="14">
        <v>150</v>
      </c>
      <c r="F16" s="21">
        <v>13.9</v>
      </c>
      <c r="G16" s="21">
        <f>192.21+13.2</f>
        <v>205.41</v>
      </c>
      <c r="H16" s="21">
        <f>5.51+0.02</f>
        <v>5.5299999999999994</v>
      </c>
      <c r="I16" s="21">
        <f>4.52+1.5</f>
        <v>6.02</v>
      </c>
      <c r="J16" s="63">
        <f>35.99+0.03</f>
        <v>36.020000000000003</v>
      </c>
    </row>
    <row r="17" spans="1:13" x14ac:dyDescent="0.25">
      <c r="A17" s="47"/>
      <c r="B17" s="11" t="s">
        <v>13</v>
      </c>
      <c r="C17" s="9" t="s">
        <v>30</v>
      </c>
      <c r="D17" s="64" t="s">
        <v>31</v>
      </c>
      <c r="E17" s="23">
        <v>60</v>
      </c>
      <c r="F17" s="13">
        <v>15</v>
      </c>
      <c r="G17" s="13">
        <v>11.7</v>
      </c>
      <c r="H17" s="13">
        <v>0.72</v>
      </c>
      <c r="I17" s="13">
        <v>0.4</v>
      </c>
      <c r="J17" s="65">
        <v>1.56</v>
      </c>
      <c r="L17" s="7"/>
    </row>
    <row r="18" spans="1:13" ht="15.6" x14ac:dyDescent="0.25">
      <c r="A18" s="47"/>
      <c r="B18" s="8" t="s">
        <v>14</v>
      </c>
      <c r="C18" s="9" t="s">
        <v>15</v>
      </c>
      <c r="D18" s="12" t="s">
        <v>32</v>
      </c>
      <c r="E18" s="20">
        <v>180</v>
      </c>
      <c r="F18" s="19">
        <v>3.5</v>
      </c>
      <c r="G18" s="66">
        <v>36</v>
      </c>
      <c r="H18" s="66">
        <v>0.48</v>
      </c>
      <c r="I18" s="66">
        <v>0.02</v>
      </c>
      <c r="J18" s="67">
        <v>8.52</v>
      </c>
    </row>
    <row r="19" spans="1:13" x14ac:dyDescent="0.25">
      <c r="A19" s="47"/>
      <c r="B19" s="29" t="s">
        <v>9</v>
      </c>
      <c r="C19" s="9" t="s">
        <v>4</v>
      </c>
      <c r="D19" s="12" t="s">
        <v>33</v>
      </c>
      <c r="E19" s="14">
        <v>27</v>
      </c>
      <c r="F19" s="18">
        <v>2.2000000000000002</v>
      </c>
      <c r="G19" s="13">
        <v>51</v>
      </c>
      <c r="H19" s="13">
        <v>2.2000000000000002</v>
      </c>
      <c r="I19" s="13">
        <v>0.45</v>
      </c>
      <c r="J19" s="65">
        <v>9.6</v>
      </c>
      <c r="L19" s="7"/>
    </row>
    <row r="20" spans="1:13" x14ac:dyDescent="0.25">
      <c r="A20" s="47"/>
      <c r="B20" s="8" t="s">
        <v>10</v>
      </c>
      <c r="C20" s="9" t="s">
        <v>4</v>
      </c>
      <c r="D20" s="12" t="s">
        <v>11</v>
      </c>
      <c r="E20" s="14">
        <v>10</v>
      </c>
      <c r="F20" s="68">
        <v>1.1200000000000001</v>
      </c>
      <c r="G20" s="13">
        <v>20</v>
      </c>
      <c r="H20" s="13">
        <v>0.7</v>
      </c>
      <c r="I20" s="13">
        <v>0.1</v>
      </c>
      <c r="J20" s="65">
        <v>4</v>
      </c>
    </row>
    <row r="21" spans="1:13" x14ac:dyDescent="0.25">
      <c r="A21" s="47"/>
      <c r="B21" s="8"/>
      <c r="C21" s="8"/>
      <c r="D21" s="8"/>
      <c r="E21" s="69">
        <f>SUM(E14:E20)</f>
        <v>717</v>
      </c>
      <c r="F21" s="43">
        <f t="shared" ref="F21:J21" si="1">SUM(F14:F20)</f>
        <v>89.720000000000013</v>
      </c>
      <c r="G21" s="43">
        <f t="shared" si="1"/>
        <v>729.71</v>
      </c>
      <c r="H21" s="43">
        <f>SUM(H14:H20)</f>
        <v>22.039999999999996</v>
      </c>
      <c r="I21" s="43">
        <f t="shared" si="1"/>
        <v>22.75</v>
      </c>
      <c r="J21" s="70">
        <f t="shared" si="1"/>
        <v>94.35</v>
      </c>
      <c r="L21" s="7"/>
      <c r="M21" s="7"/>
    </row>
    <row r="22" spans="1:13" ht="14.4" thickBot="1" x14ac:dyDescent="0.3">
      <c r="A22" s="71"/>
      <c r="B22" s="51"/>
      <c r="C22" s="51"/>
      <c r="D22" s="51"/>
      <c r="E22" s="51"/>
      <c r="F22" s="72"/>
      <c r="G22" s="51"/>
      <c r="H22" s="51"/>
      <c r="I22" s="51"/>
      <c r="J22" s="73"/>
      <c r="M22" s="7"/>
    </row>
    <row r="23" spans="1:13" ht="14.4" thickBot="1" x14ac:dyDescent="0.3">
      <c r="A23" s="50"/>
      <c r="B23" s="51"/>
      <c r="C23" s="51"/>
      <c r="D23" s="51"/>
      <c r="E23" s="52"/>
      <c r="F23" s="53"/>
      <c r="G23" s="52"/>
      <c r="H23" s="52"/>
      <c r="I23" s="52"/>
      <c r="J23" s="54"/>
    </row>
    <row r="24" spans="1:13" x14ac:dyDescent="0.25">
      <c r="A24" s="22"/>
      <c r="B24" s="8"/>
      <c r="C24" s="9"/>
      <c r="D24" s="12"/>
      <c r="E24" s="24"/>
      <c r="F24" s="25"/>
      <c r="G24" s="25"/>
      <c r="H24" s="25"/>
      <c r="I24" s="25"/>
      <c r="J24" s="25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2026-04-07T03:23:07Z</dcterms:modified>
</cp:coreProperties>
</file>