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82C54DAA-CCD1-46BA-B9C6-BDE5E3F79020}" xr6:coauthVersionLast="47" xr6:coauthVersionMax="47" xr10:uidLastSave="{00000000-0000-0000-0000-000000000000}"/>
  <bookViews>
    <workbookView xWindow="-108" yWindow="-108" windowWidth="23256" windowHeight="12576" firstSheet="3" activeTab="10" xr2:uid="{00000000-000D-0000-FFFF-FFFF00000000}"/>
  </bookViews>
  <sheets>
    <sheet name="Понедельник 1-я" sheetId="2" r:id="rId1"/>
    <sheet name="Вторник 1" sheetId="3" r:id="rId2"/>
    <sheet name="Среда 1" sheetId="4" r:id="rId3"/>
    <sheet name="Четв 1" sheetId="5" r:id="rId4"/>
    <sheet name="Пятница 1" sheetId="1" r:id="rId5"/>
    <sheet name="Понедельник 2 (2)" sheetId="11" r:id="rId6"/>
    <sheet name="Понедельник 2" sheetId="6" r:id="rId7"/>
    <sheet name="Вторник 2" sheetId="7" r:id="rId8"/>
    <sheet name="Среда 2" sheetId="8" r:id="rId9"/>
    <sheet name="Четверг 2" sheetId="9" r:id="rId10"/>
    <sheet name="Пятница 2" sheetId="10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1" l="1"/>
  <c r="I20" i="11"/>
  <c r="H20" i="11"/>
  <c r="G20" i="11"/>
  <c r="F20" i="11"/>
  <c r="E20" i="11"/>
  <c r="J15" i="11"/>
  <c r="I15" i="11"/>
  <c r="H15" i="11"/>
  <c r="J10" i="11"/>
  <c r="I10" i="11"/>
  <c r="H10" i="11"/>
  <c r="G10" i="11"/>
  <c r="F10" i="11"/>
  <c r="E10" i="11"/>
  <c r="E10" i="1"/>
  <c r="F10" i="1"/>
  <c r="J18" i="10" l="1"/>
  <c r="I18" i="10"/>
  <c r="H18" i="10"/>
  <c r="G18" i="10"/>
  <c r="F18" i="10"/>
  <c r="E18" i="10"/>
  <c r="H20" i="9"/>
  <c r="G20" i="9"/>
  <c r="F20" i="9"/>
  <c r="E20" i="9"/>
  <c r="J15" i="9"/>
  <c r="J20" i="9" s="1"/>
  <c r="I15" i="9"/>
  <c r="I20" i="9" s="1"/>
  <c r="H15" i="9"/>
  <c r="H19" i="8"/>
  <c r="G19" i="8"/>
  <c r="F19" i="8"/>
  <c r="E19" i="8"/>
  <c r="J14" i="8"/>
  <c r="J19" i="8" s="1"/>
  <c r="I14" i="8"/>
  <c r="I19" i="8" s="1"/>
  <c r="H14" i="8"/>
  <c r="G19" i="7"/>
  <c r="F19" i="7"/>
  <c r="E19" i="7"/>
  <c r="J14" i="7"/>
  <c r="J19" i="7" s="1"/>
  <c r="I14" i="7"/>
  <c r="I19" i="7" s="1"/>
  <c r="H14" i="7"/>
  <c r="H19" i="7" s="1"/>
  <c r="G14" i="7"/>
  <c r="H20" i="6"/>
  <c r="G20" i="6"/>
  <c r="F20" i="6"/>
  <c r="E20" i="6"/>
  <c r="J15" i="6"/>
  <c r="J20" i="6" s="1"/>
  <c r="I15" i="6"/>
  <c r="I20" i="6" s="1"/>
  <c r="H15" i="6"/>
  <c r="G21" i="1"/>
  <c r="F21" i="1"/>
  <c r="E21" i="1"/>
  <c r="J16" i="1"/>
  <c r="J21" i="1" s="1"/>
  <c r="I16" i="1"/>
  <c r="I21" i="1" s="1"/>
  <c r="H16" i="1"/>
  <c r="H21" i="1" s="1"/>
  <c r="J18" i="5"/>
  <c r="I18" i="5"/>
  <c r="H18" i="5"/>
  <c r="G18" i="5"/>
  <c r="F18" i="5"/>
  <c r="E18" i="5"/>
  <c r="H19" i="4"/>
  <c r="F19" i="4"/>
  <c r="E19" i="4"/>
  <c r="J14" i="4"/>
  <c r="J19" i="4" s="1"/>
  <c r="I14" i="4"/>
  <c r="I19" i="4" s="1"/>
  <c r="H14" i="4"/>
  <c r="G14" i="4"/>
  <c r="G19" i="4" s="1"/>
  <c r="J20" i="3"/>
  <c r="G20" i="3"/>
  <c r="F20" i="3"/>
  <c r="E20" i="3"/>
  <c r="J15" i="3"/>
  <c r="I15" i="3"/>
  <c r="I20" i="3" s="1"/>
  <c r="H15" i="3"/>
  <c r="H20" i="3" s="1"/>
  <c r="H20" i="2"/>
  <c r="G20" i="2"/>
  <c r="F20" i="2"/>
  <c r="E20" i="2"/>
  <c r="J15" i="2"/>
  <c r="J20" i="2" s="1"/>
  <c r="I15" i="2"/>
  <c r="I20" i="2" s="1"/>
  <c r="H15" i="2"/>
  <c r="J6" i="9" l="1"/>
  <c r="I6" i="9"/>
  <c r="H6" i="9"/>
  <c r="G6" i="9"/>
  <c r="J5" i="1"/>
  <c r="J10" i="1" s="1"/>
  <c r="I5" i="1"/>
  <c r="I10" i="1" s="1"/>
  <c r="H5" i="1"/>
  <c r="H10" i="1" s="1"/>
  <c r="G5" i="1"/>
  <c r="G10" i="1" s="1"/>
  <c r="E9" i="5"/>
  <c r="E9" i="4"/>
  <c r="J9" i="7"/>
  <c r="G9" i="7"/>
  <c r="F9" i="7"/>
  <c r="E9" i="7"/>
  <c r="I4" i="7"/>
  <c r="I9" i="7" s="1"/>
  <c r="H4" i="7"/>
  <c r="H9" i="7" s="1"/>
  <c r="I5" i="3"/>
  <c r="H5" i="3"/>
  <c r="J10" i="6"/>
  <c r="I10" i="6"/>
  <c r="H10" i="6"/>
  <c r="G10" i="6"/>
  <c r="F10" i="6"/>
  <c r="E10" i="6"/>
  <c r="J10" i="2"/>
  <c r="I10" i="2"/>
  <c r="H10" i="2"/>
  <c r="G10" i="2"/>
  <c r="E10" i="3" l="1"/>
  <c r="F10" i="2" l="1"/>
  <c r="F9" i="4" l="1"/>
  <c r="M9" i="4" s="1"/>
  <c r="G9" i="4"/>
  <c r="H9" i="4"/>
  <c r="I9" i="4"/>
  <c r="J9" i="4"/>
  <c r="J10" i="3"/>
  <c r="I10" i="3"/>
  <c r="H10" i="3"/>
  <c r="G10" i="3"/>
  <c r="F10" i="3"/>
  <c r="I9" i="8"/>
  <c r="H9" i="8"/>
  <c r="G9" i="8"/>
  <c r="F9" i="8"/>
  <c r="E9" i="8"/>
  <c r="J9" i="8"/>
  <c r="J10" i="10"/>
  <c r="I10" i="10"/>
  <c r="H10" i="10"/>
  <c r="G10" i="10"/>
  <c r="F10" i="10"/>
  <c r="E10" i="10"/>
  <c r="E10" i="2" l="1"/>
  <c r="F10" i="9" l="1"/>
  <c r="G10" i="9" l="1"/>
  <c r="E10" i="9" l="1"/>
  <c r="I9" i="5" l="1"/>
  <c r="H9" i="5"/>
  <c r="F9" i="5"/>
  <c r="J9" i="5"/>
  <c r="G9" i="5"/>
</calcChain>
</file>

<file path=xl/sharedStrings.xml><?xml version="1.0" encoding="utf-8"?>
<sst xmlns="http://schemas.openxmlformats.org/spreadsheetml/2006/main" count="583" uniqueCount="104">
  <si>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</si>
  <si>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</si>
  <si>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</si>
  <si>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</si>
  <si>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</si>
  <si>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</si>
  <si>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</si>
  <si>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</si>
  <si>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</si>
  <si>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</si>
  <si>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</si>
  <si>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</si>
  <si>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</si>
  <si>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</si>
  <si>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ПР</t>
  </si>
  <si>
    <t>Хлеб пшеничный йодированный</t>
  </si>
  <si>
    <t>Обед</t>
  </si>
  <si>
    <t>1 блюдо</t>
  </si>
  <si>
    <t>2 блюдо</t>
  </si>
  <si>
    <t>291/11</t>
  </si>
  <si>
    <t>Плов из птицы</t>
  </si>
  <si>
    <t>хлеб бел.</t>
  </si>
  <si>
    <t>хлеб черн.</t>
  </si>
  <si>
    <t>Хлеб ржано-пшеничный</t>
  </si>
  <si>
    <t>Хлеб пшеничный йодир.</t>
  </si>
  <si>
    <t>70,71/11</t>
  </si>
  <si>
    <t>напиток</t>
  </si>
  <si>
    <t>375,376/11</t>
  </si>
  <si>
    <t>Чай с сахаром</t>
  </si>
  <si>
    <t>Кондитерские изделия</t>
  </si>
  <si>
    <t>конд.изд</t>
  </si>
  <si>
    <t>МБОУ СОШ №</t>
  </si>
  <si>
    <t>181/11</t>
  </si>
  <si>
    <t>пор. продукт</t>
  </si>
  <si>
    <t>гор.напиток</t>
  </si>
  <si>
    <t>Чай с лимоном</t>
  </si>
  <si>
    <t>102/11</t>
  </si>
  <si>
    <t>Суп картофельный с горохом</t>
  </si>
  <si>
    <t>гарнир</t>
  </si>
  <si>
    <t>171, 302/11</t>
  </si>
  <si>
    <t xml:space="preserve">Овощи соленые/свежие  </t>
  </si>
  <si>
    <t>закуска</t>
  </si>
  <si>
    <t>82/11</t>
  </si>
  <si>
    <t>Борщ из св. капус с карт.</t>
  </si>
  <si>
    <t>234/11</t>
  </si>
  <si>
    <t>Котлета или биточек рыбные с тушенными овощами в томате</t>
  </si>
  <si>
    <t>45,47/11</t>
  </si>
  <si>
    <t>289/11</t>
  </si>
  <si>
    <t>Рагу из птицы</t>
  </si>
  <si>
    <t>Компот из смеси сухофруктов</t>
  </si>
  <si>
    <t>101/11</t>
  </si>
  <si>
    <t>Суп картофельный с  крупой</t>
  </si>
  <si>
    <t>гор.блюдо</t>
  </si>
  <si>
    <t>120/11</t>
  </si>
  <si>
    <t>фрукты</t>
  </si>
  <si>
    <t>338/11</t>
  </si>
  <si>
    <t xml:space="preserve">Фрукты свежие </t>
  </si>
  <si>
    <t>103/11</t>
  </si>
  <si>
    <t>Суп картофельный с макарон. изд</t>
  </si>
  <si>
    <t>290/11</t>
  </si>
  <si>
    <t>202,309/11</t>
  </si>
  <si>
    <t>Макаронные изд.отварные</t>
  </si>
  <si>
    <t>Таб.32/13</t>
  </si>
  <si>
    <t>Свекла отварная с растительным маслом</t>
  </si>
  <si>
    <t xml:space="preserve">Икра кабачковая </t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</si>
  <si>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 капусты</t>
    </r>
  </si>
  <si>
    <t>1 неделя понедельник</t>
  </si>
  <si>
    <t>вторник 1 неделя</t>
  </si>
  <si>
    <t xml:space="preserve">среда 1 неделя </t>
  </si>
  <si>
    <t>Четверг 1 неделя</t>
  </si>
  <si>
    <t xml:space="preserve">Понедельник 2 неделя </t>
  </si>
  <si>
    <t>вторник 2 неделя</t>
  </si>
  <si>
    <t>среда вторая недея</t>
  </si>
  <si>
    <t>четверг вторая неделя</t>
  </si>
  <si>
    <t>пятница втроая неделя</t>
  </si>
  <si>
    <t xml:space="preserve">1 неделя пятница </t>
  </si>
  <si>
    <t xml:space="preserve">Чай с лимоном </t>
  </si>
  <si>
    <t xml:space="preserve">Птица, тушенная в соусе   </t>
  </si>
  <si>
    <t>Компот из  с/ф</t>
  </si>
  <si>
    <t>279/ 300/11</t>
  </si>
  <si>
    <t>Тефтели 2-й вариант (п/ф) с соусом 759/13 или кнели из кур, бройлер-цыплят</t>
  </si>
  <si>
    <t>Салат из свеклы с огурцами солеными</t>
  </si>
  <si>
    <t>Каша  молочная ( манная, рисовая или пшенная) с маслом сл.</t>
  </si>
  <si>
    <t>14/11</t>
  </si>
  <si>
    <t>Масло сливочное</t>
  </si>
  <si>
    <t>376/11</t>
  </si>
  <si>
    <t>ГП</t>
  </si>
  <si>
    <t>234, 229/11</t>
  </si>
  <si>
    <t>Котлета рыбная  (п/ф) или рыба тушенная в томате с овощами (50/40)</t>
  </si>
  <si>
    <t>Каша  рассыпчатая (пшенная,  пшеничная, ячневая или перловая)</t>
  </si>
  <si>
    <t>55/15</t>
  </si>
  <si>
    <t>377/11</t>
  </si>
  <si>
    <t>349/11</t>
  </si>
  <si>
    <t>Птица, тушенная в соусе (50/40)</t>
  </si>
  <si>
    <t>Макаронные изделия отварные</t>
  </si>
  <si>
    <t>Свекла отварная с маслом растительным</t>
  </si>
  <si>
    <t>Суп молочный с макаронными изделиями</t>
  </si>
  <si>
    <t>295/11</t>
  </si>
  <si>
    <t>Кнели из кур с соусом (50/40)</t>
  </si>
  <si>
    <r>
      <t xml:space="preserve">Салат из </t>
    </r>
    <r>
      <rPr>
        <sz val="11"/>
        <color indexed="8"/>
        <rFont val="Times New Roman"/>
        <family val="1"/>
        <charset val="204"/>
      </rPr>
      <t xml:space="preserve">свежей или </t>
    </r>
    <r>
      <rPr>
        <b/>
        <sz val="11"/>
        <color indexed="8"/>
        <rFont val="Times New Roman"/>
        <family val="1"/>
        <charset val="204"/>
      </rPr>
      <t>квашеной</t>
    </r>
    <r>
      <rPr>
        <sz val="11"/>
        <color indexed="8"/>
        <rFont val="Times New Roman"/>
        <family val="1"/>
        <charset val="204"/>
      </rPr>
      <t xml:space="preserve"> капусты</t>
    </r>
  </si>
  <si>
    <r>
      <t xml:space="preserve">Салат из </t>
    </r>
    <r>
      <rPr>
        <sz val="11"/>
        <color indexed="8"/>
        <rFont val="Times New Roman"/>
        <family val="1"/>
        <charset val="204"/>
      </rPr>
      <t>свежей или квашеной капусты</t>
    </r>
  </si>
  <si>
    <t>Каша  рассыпчатая (пшенная, ячневая, перловая или  пшеничная)</t>
  </si>
  <si>
    <t xml:space="preserve">Тефтели 2-й вариант (п/ф) с соусом 759/13 </t>
  </si>
  <si>
    <t>МБОУ СОШ №25 им. П.К. Каледина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</si>
</sst>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0" borderId="0" xfId="0" applyFont="1"/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6" xfId="0" applyFont="1" applyFill="1" applyBorder="1"/>
    <xf numFmtId="0" fontId="1" fillId="4" borderId="8" xfId="0" applyFont="1" applyFill="1" applyBorder="1"/>
    <xf numFmtId="0" fontId="1" fillId="4" borderId="4" xfId="0" applyFont="1" applyFill="1" applyBorder="1"/>
    <xf numFmtId="0" fontId="1" fillId="4" borderId="10" xfId="0" applyFont="1" applyFill="1" applyBorder="1"/>
    <xf numFmtId="0" fontId="1" fillId="4" borderId="15" xfId="0" applyFont="1" applyFill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4" fillId="2" borderId="1" xfId="0" applyFont="1" applyFill="1" applyBorder="1" applyProtection="1">
      <protection locked="0"/>
    </xf>
    <xf numFmtId="0" fontId="4" fillId="0" borderId="0" xfId="0" applyFont="1"/>
    <xf numFmtId="0" fontId="1" fillId="4" borderId="5" xfId="0" applyFont="1" applyFill="1" applyBorder="1"/>
    <xf numFmtId="0" fontId="1" fillId="4" borderId="16" xfId="0" applyFont="1" applyFill="1" applyBorder="1"/>
    <xf numFmtId="0" fontId="1" fillId="4" borderId="18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0" borderId="25" xfId="0" applyFont="1" applyBorder="1"/>
    <xf numFmtId="0" fontId="1" fillId="4" borderId="26" xfId="0" applyFont="1" applyFill="1" applyBorder="1"/>
    <xf numFmtId="0" fontId="1" fillId="4" borderId="25" xfId="0" applyFont="1" applyFill="1" applyBorder="1"/>
    <xf numFmtId="2" fontId="1" fillId="0" borderId="0" xfId="0" applyNumberFormat="1" applyFont="1"/>
    <xf numFmtId="0" fontId="1" fillId="4" borderId="27" xfId="0" applyFont="1" applyFill="1" applyBorder="1" applyAlignment="1">
      <alignment horizontal="center"/>
    </xf>
    <xf numFmtId="164" fontId="1" fillId="0" borderId="0" xfId="0" applyNumberFormat="1" applyFont="1"/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9" xfId="0" applyFont="1" applyFill="1" applyBorder="1"/>
    <xf numFmtId="0" fontId="1" fillId="0" borderId="9" xfId="0" applyFont="1" applyFill="1" applyBorder="1" applyAlignment="1">
      <alignment wrapText="1"/>
    </xf>
    <xf numFmtId="49" fontId="1" fillId="0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wrapText="1"/>
    </xf>
    <xf numFmtId="2" fontId="3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/>
    <xf numFmtId="2" fontId="5" fillId="0" borderId="4" xfId="0" applyNumberFormat="1" applyFont="1" applyFill="1" applyBorder="1" applyAlignment="1">
      <alignment horizontal="center" wrapText="1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/>
    <xf numFmtId="0" fontId="1" fillId="0" borderId="7" xfId="0" applyFont="1" applyFill="1" applyBorder="1" applyProtection="1">
      <protection locked="0"/>
    </xf>
    <xf numFmtId="0" fontId="1" fillId="0" borderId="7" xfId="0" applyFont="1" applyFill="1" applyBorder="1" applyAlignment="1" applyProtection="1">
      <alignment wrapText="1"/>
      <protection locked="0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vertical="center"/>
      <protection locked="0"/>
    </xf>
    <xf numFmtId="1" fontId="1" fillId="0" borderId="11" xfId="0" applyNumberFormat="1" applyFont="1" applyFill="1" applyBorder="1" applyAlignment="1" applyProtection="1">
      <alignment vertical="center"/>
      <protection locked="0"/>
    </xf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vertical="center"/>
      <protection locked="0"/>
    </xf>
    <xf numFmtId="2" fontId="1" fillId="0" borderId="12" xfId="0" applyNumberFormat="1" applyFont="1" applyFill="1" applyBorder="1" applyAlignment="1" applyProtection="1">
      <alignment horizontal="center" vertical="center"/>
      <protection locked="0"/>
    </xf>
    <xf numFmtId="1" fontId="1" fillId="0" borderId="13" xfId="0" applyNumberFormat="1" applyFont="1" applyFill="1" applyBorder="1" applyAlignment="1" applyProtection="1">
      <alignment vertical="center"/>
      <protection locked="0"/>
    </xf>
    <xf numFmtId="2" fontId="3" fillId="0" borderId="11" xfId="0" applyNumberFormat="1" applyFont="1" applyFill="1" applyBorder="1" applyAlignment="1">
      <alignment horizont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11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/>
    <xf numFmtId="49" fontId="1" fillId="0" borderId="14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2" fontId="4" fillId="0" borderId="23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center"/>
      <protection locked="0"/>
    </xf>
    <xf numFmtId="1" fontId="1" fillId="0" borderId="11" xfId="0" applyNumberFormat="1" applyFont="1" applyFill="1" applyBorder="1" applyAlignment="1" applyProtection="1">
      <alignment horizontal="center"/>
      <protection locked="0"/>
    </xf>
    <xf numFmtId="1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1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 wrapText="1"/>
    </xf>
    <xf numFmtId="0" fontId="1" fillId="0" borderId="14" xfId="0" applyFont="1" applyFill="1" applyBorder="1" applyAlignment="1">
      <alignment wrapText="1"/>
    </xf>
    <xf numFmtId="2" fontId="3" fillId="0" borderId="14" xfId="0" applyNumberFormat="1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8" xfId="0" applyFont="1" applyFill="1" applyBorder="1"/>
    <xf numFmtId="2" fontId="1" fillId="0" borderId="11" xfId="0" applyNumberFormat="1" applyFont="1" applyFill="1" applyBorder="1" applyAlignment="1">
      <alignment horizontal="center" wrapText="1"/>
    </xf>
    <xf numFmtId="0" fontId="1" fillId="0" borderId="15" xfId="0" applyFont="1" applyFill="1" applyBorder="1"/>
    <xf numFmtId="0" fontId="1" fillId="0" borderId="6" xfId="0" applyFont="1" applyFill="1" applyBorder="1"/>
    <xf numFmtId="0" fontId="1" fillId="0" borderId="1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2" fontId="5" fillId="0" borderId="11" xfId="0" applyNumberFormat="1" applyFont="1" applyFill="1" applyBorder="1" applyAlignment="1">
      <alignment horizontal="center" wrapText="1"/>
    </xf>
    <xf numFmtId="164" fontId="4" fillId="0" borderId="14" xfId="0" applyNumberFormat="1" applyFont="1" applyFill="1" applyBorder="1" applyAlignment="1">
      <alignment horizontal="center" wrapText="1"/>
    </xf>
    <xf numFmtId="2" fontId="4" fillId="0" borderId="14" xfId="0" applyNumberFormat="1" applyFont="1" applyFill="1" applyBorder="1" applyAlignment="1">
      <alignment horizontal="center" wrapText="1"/>
    </xf>
    <xf numFmtId="2" fontId="4" fillId="0" borderId="24" xfId="0" applyNumberFormat="1" applyFont="1" applyFill="1" applyBorder="1" applyAlignment="1">
      <alignment horizontal="center" wrapText="1"/>
    </xf>
    <xf numFmtId="1" fontId="1" fillId="0" borderId="4" xfId="0" applyNumberFormat="1" applyFont="1" applyFill="1" applyBorder="1" applyProtection="1">
      <protection locked="0"/>
    </xf>
    <xf numFmtId="1" fontId="2" fillId="0" borderId="4" xfId="0" applyNumberFormat="1" applyFont="1" applyFill="1" applyBorder="1" applyProtection="1">
      <protection locked="0"/>
    </xf>
    <xf numFmtId="1" fontId="2" fillId="0" borderId="11" xfId="0" applyNumberFormat="1" applyFont="1" applyFill="1" applyBorder="1" applyProtection="1">
      <protection locked="0"/>
    </xf>
    <xf numFmtId="1" fontId="1" fillId="0" borderId="12" xfId="0" applyNumberFormat="1" applyFont="1" applyFill="1" applyBorder="1" applyProtection="1">
      <protection locked="0"/>
    </xf>
    <xf numFmtId="1" fontId="2" fillId="0" borderId="12" xfId="0" applyNumberFormat="1" applyFont="1" applyFill="1" applyBorder="1" applyProtection="1">
      <protection locked="0"/>
    </xf>
    <xf numFmtId="1" fontId="2" fillId="0" borderId="13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wrapText="1"/>
    </xf>
    <xf numFmtId="0" fontId="1" fillId="0" borderId="12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2" xfId="0" applyFont="1" applyFill="1" applyBorder="1" applyProtection="1">
      <protection locked="0"/>
    </xf>
    <xf numFmtId="49" fontId="1" fillId="0" borderId="4" xfId="0" applyNumberFormat="1" applyFont="1" applyFill="1" applyBorder="1" applyAlignment="1" applyProtection="1">
      <alignment horizontal="center"/>
      <protection locked="0"/>
    </xf>
    <xf numFmtId="14" fontId="1" fillId="0" borderId="4" xfId="0" applyNumberFormat="1" applyFont="1" applyFill="1" applyBorder="1" applyProtection="1">
      <protection locked="0"/>
    </xf>
    <xf numFmtId="164" fontId="4" fillId="0" borderId="4" xfId="0" applyNumberFormat="1" applyFont="1" applyFill="1" applyBorder="1" applyAlignment="1">
      <alignment horizontal="center"/>
    </xf>
    <xf numFmtId="2" fontId="4" fillId="0" borderId="4" xfId="0" applyNumberFormat="1" applyFont="1" applyFill="1" applyBorder="1" applyAlignment="1">
      <alignment horizontal="center"/>
    </xf>
    <xf numFmtId="2" fontId="4" fillId="0" borderId="11" xfId="0" applyNumberFormat="1" applyFont="1" applyFill="1" applyBorder="1" applyAlignment="1">
      <alignment horizontal="center"/>
    </xf>
    <xf numFmtId="0" fontId="1" fillId="0" borderId="11" xfId="0" applyFont="1" applyFill="1" applyBorder="1"/>
    <xf numFmtId="1" fontId="1" fillId="0" borderId="4" xfId="0" applyNumberFormat="1" applyFont="1" applyFill="1" applyBorder="1" applyAlignment="1" applyProtection="1">
      <alignment horizontal="center" vertical="center"/>
      <protection locked="0"/>
    </xf>
    <xf numFmtId="1" fontId="1" fillId="0" borderId="11" xfId="0" applyNumberFormat="1" applyFont="1" applyFill="1" applyBorder="1" applyAlignment="1" applyProtection="1">
      <alignment horizontal="center" vertical="center"/>
      <protection locked="0"/>
    </xf>
    <xf numFmtId="1" fontId="1" fillId="0" borderId="12" xfId="0" applyNumberFormat="1" applyFont="1" applyFill="1" applyBorder="1" applyAlignment="1" applyProtection="1">
      <alignment horizontal="center" vertical="center"/>
      <protection locked="0"/>
    </xf>
    <xf numFmtId="1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28" xfId="0" applyFont="1" applyFill="1" applyBorder="1" applyProtection="1">
      <protection locked="0"/>
    </xf>
    <xf numFmtId="0" fontId="1" fillId="0" borderId="29" xfId="0" applyFont="1" applyBorder="1" applyProtection="1"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14" fontId="1" fillId="3" borderId="14" xfId="0" applyNumberFormat="1" applyFont="1" applyFill="1" applyBorder="1" applyProtection="1">
      <protection locked="0"/>
    </xf>
    <xf numFmtId="0" fontId="1" fillId="4" borderId="4" xfId="0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Protection="1">
      <protection locked="0"/>
    </xf>
    <xf numFmtId="2" fontId="4" fillId="0" borderId="2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/>
    <xf numFmtId="164" fontId="4" fillId="0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2" fontId="4" fillId="0" borderId="21" xfId="0" applyNumberFormat="1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wrapText="1"/>
      <protection locked="0"/>
    </xf>
    <xf numFmtId="1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2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/>
    <xf numFmtId="1" fontId="3" fillId="0" borderId="4" xfId="0" applyNumberFormat="1" applyFont="1" applyFill="1" applyBorder="1" applyAlignment="1">
      <alignment horizontal="center" wrapText="1"/>
    </xf>
    <xf numFmtId="0" fontId="1" fillId="4" borderId="30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23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Alignment="1" applyProtection="1">
      <alignment horizontal="center" wrapText="1"/>
      <protection locked="0"/>
    </xf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64" fontId="8" fillId="0" borderId="4" xfId="0" applyNumberFormat="1" applyFont="1" applyFill="1" applyBorder="1" applyAlignment="1" applyProtection="1">
      <alignment horizontal="center"/>
      <protection locked="0"/>
    </xf>
    <xf numFmtId="2" fontId="8" fillId="0" borderId="4" xfId="0" applyNumberFormat="1" applyFont="1" applyFill="1" applyBorder="1" applyAlignment="1" applyProtection="1">
      <alignment horizontal="center"/>
      <protection locked="0"/>
    </xf>
    <xf numFmtId="2" fontId="10" fillId="0" borderId="4" xfId="0" applyNumberFormat="1" applyFont="1" applyFill="1" applyBorder="1" applyAlignment="1" applyProtection="1">
      <alignment horizontal="center"/>
      <protection locked="0"/>
    </xf>
    <xf numFmtId="164" fontId="4" fillId="0" borderId="4" xfId="0" applyNumberFormat="1" applyFont="1" applyFill="1" applyBorder="1" applyAlignment="1">
      <alignment horizontal="center" wrapText="1"/>
    </xf>
    <xf numFmtId="2" fontId="4" fillId="0" borderId="4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4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wrapText="1"/>
    </xf>
    <xf numFmtId="164" fontId="4" fillId="0" borderId="4" xfId="0" applyNumberFormat="1" applyFont="1" applyFill="1" applyBorder="1" applyAlignment="1" applyProtection="1">
      <alignment horizontal="center" vertical="center"/>
      <protection locked="0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2" fontId="8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center" vertical="center" wrapText="1"/>
    </xf>
    <xf numFmtId="2" fontId="1" fillId="0" borderId="9" xfId="0" applyNumberFormat="1" applyFont="1" applyFill="1" applyBorder="1" applyAlignment="1" applyProtection="1">
      <alignment horizontal="center" vertical="center"/>
      <protection locked="0"/>
    </xf>
    <xf numFmtId="2" fontId="5" fillId="0" borderId="4" xfId="0" applyNumberFormat="1" applyFont="1" applyFill="1" applyBorder="1" applyAlignment="1">
      <alignment horizontal="center" vertical="center" wrapText="1"/>
    </xf>
    <xf numFmtId="2" fontId="5" fillId="0" borderId="1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Fill="1" applyBorder="1" applyAlignment="1">
      <alignment horizontal="center" vertical="center"/>
    </xf>
    <xf numFmtId="2" fontId="3" fillId="0" borderId="1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/>
    </xf>
    <xf numFmtId="0" fontId="4" fillId="0" borderId="12" xfId="0" applyFont="1" applyFill="1" applyBorder="1" applyProtection="1">
      <protection locked="0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center" wrapText="1"/>
      <protection locked="0"/>
    </xf>
    <xf numFmtId="2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13" xfId="0" applyNumberFormat="1" applyFont="1" applyFill="1" applyBorder="1" applyAlignment="1" applyProtection="1">
      <alignment horizontal="center"/>
      <protection locked="0"/>
    </xf>
    <xf numFmtId="2" fontId="1" fillId="0" borderId="4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2" fontId="3" fillId="0" borderId="11" xfId="0" applyNumberFormat="1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 wrapText="1"/>
    </xf>
    <xf numFmtId="2" fontId="1" fillId="0" borderId="14" xfId="0" applyNumberFormat="1" applyFont="1" applyFill="1" applyBorder="1" applyAlignment="1">
      <alignment horizontal="center" wrapText="1"/>
    </xf>
    <xf numFmtId="164" fontId="4" fillId="0" borderId="12" xfId="0" applyNumberFormat="1" applyFont="1" applyFill="1" applyBorder="1" applyAlignment="1">
      <alignment horizontal="center"/>
    </xf>
    <xf numFmtId="2" fontId="4" fillId="0" borderId="12" xfId="0" applyNumberFormat="1" applyFont="1" applyFill="1" applyBorder="1" applyAlignment="1">
      <alignment horizontal="center"/>
    </xf>
    <xf numFmtId="164" fontId="4" fillId="0" borderId="13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vertical="top" wrapText="1"/>
    </xf>
    <xf numFmtId="2" fontId="2" fillId="0" borderId="4" xfId="0" applyNumberFormat="1" applyFont="1" applyFill="1" applyBorder="1" applyAlignment="1">
      <alignment horizontal="center"/>
    </xf>
    <xf numFmtId="1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/>
    </xf>
    <xf numFmtId="2" fontId="5" fillId="0" borderId="4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1" fillId="0" borderId="11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1" fontId="1" fillId="0" borderId="4" xfId="0" applyNumberFormat="1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 wrapText="1"/>
    </xf>
    <xf numFmtId="2" fontId="1" fillId="0" borderId="4" xfId="0" applyNumberFormat="1" applyFont="1" applyFill="1" applyBorder="1" applyAlignment="1" applyProtection="1">
      <alignment horizontal="center" wrapText="1"/>
      <protection locked="0"/>
    </xf>
    <xf numFmtId="164" fontId="4" fillId="0" borderId="4" xfId="0" applyNumberFormat="1" applyFont="1" applyFill="1" applyBorder="1" applyAlignment="1" applyProtection="1">
      <alignment horizontal="center"/>
      <protection locked="0"/>
    </xf>
    <xf numFmtId="2" fontId="7" fillId="0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wrapText="1"/>
    </xf>
    <xf numFmtId="2" fontId="1" fillId="0" borderId="9" xfId="0" applyNumberFormat="1" applyFont="1" applyFill="1" applyBorder="1" applyAlignment="1">
      <alignment horizontal="center" vertical="center"/>
    </xf>
    <xf numFmtId="2" fontId="1" fillId="0" borderId="24" xfId="0" applyNumberFormat="1" applyFont="1" applyFill="1" applyBorder="1" applyAlignment="1">
      <alignment horizontal="center" wrapText="1"/>
    </xf>
    <xf numFmtId="2" fontId="1" fillId="0" borderId="9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left" vertical="top"/>
    </xf>
    <xf numFmtId="0" fontId="1" fillId="0" borderId="15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zoomScaleNormal="100" workbookViewId="0">
      <selection activeCell="C19" sqref="C19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4" x14ac:dyDescent="0.25">
      <c r="A1" s="1" t="s">
        <v>0</v>
      </c>
      <c r="B1" s="15"/>
      <c r="C1" s="3"/>
      <c r="D1" s="4" t="s">
        <v>66</v>
      </c>
      <c r="E1" s="1" t="s">
        <v>1</v>
      </c>
      <c r="F1" s="5"/>
      <c r="I1" s="1" t="s">
        <v>2</v>
      </c>
      <c r="J1" s="6"/>
    </row>
    <row r="2" spans="1:14" ht="14.4" thickBot="1" x14ac:dyDescent="0.3"/>
    <row r="3" spans="1:14" ht="14.4" thickBot="1" x14ac:dyDescent="0.3">
      <c r="A3" s="19" t="s">
        <v>3</v>
      </c>
      <c r="B3" s="26" t="s">
        <v>4</v>
      </c>
      <c r="C3" s="26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128" t="s">
        <v>12</v>
      </c>
    </row>
    <row r="4" spans="1:14" ht="31.2" x14ac:dyDescent="0.3">
      <c r="A4" s="9" t="s">
        <v>13</v>
      </c>
      <c r="B4" s="34" t="s">
        <v>18</v>
      </c>
      <c r="C4" s="145" t="s">
        <v>32</v>
      </c>
      <c r="D4" s="90" t="s">
        <v>82</v>
      </c>
      <c r="E4" s="146">
        <v>200</v>
      </c>
      <c r="F4" s="147">
        <v>40</v>
      </c>
      <c r="G4" s="148">
        <v>167.9</v>
      </c>
      <c r="H4" s="148">
        <v>4.72</v>
      </c>
      <c r="I4" s="148">
        <v>6.97</v>
      </c>
      <c r="J4" s="148">
        <v>21.32</v>
      </c>
    </row>
    <row r="5" spans="1:14" ht="15.6" x14ac:dyDescent="0.3">
      <c r="A5" s="9"/>
      <c r="B5" s="34" t="s">
        <v>33</v>
      </c>
      <c r="C5" s="149" t="s">
        <v>83</v>
      </c>
      <c r="D5" s="126" t="s">
        <v>84</v>
      </c>
      <c r="E5" s="146">
        <v>10</v>
      </c>
      <c r="F5" s="150">
        <v>24.1</v>
      </c>
      <c r="G5" s="148">
        <v>66</v>
      </c>
      <c r="H5" s="33">
        <v>0.1</v>
      </c>
      <c r="I5" s="33">
        <v>4.2</v>
      </c>
      <c r="J5" s="33">
        <v>0.13</v>
      </c>
    </row>
    <row r="6" spans="1:14" ht="15.6" x14ac:dyDescent="0.3">
      <c r="A6" s="9"/>
      <c r="B6" s="34" t="s">
        <v>34</v>
      </c>
      <c r="C6" s="151" t="s">
        <v>85</v>
      </c>
      <c r="D6" s="152" t="s">
        <v>28</v>
      </c>
      <c r="E6" s="153">
        <v>200</v>
      </c>
      <c r="F6" s="147">
        <v>5</v>
      </c>
      <c r="G6" s="35">
        <v>40</v>
      </c>
      <c r="H6" s="35">
        <v>0.53</v>
      </c>
      <c r="I6" s="35">
        <v>0.02</v>
      </c>
      <c r="J6" s="35">
        <v>9.4700000000000006</v>
      </c>
    </row>
    <row r="7" spans="1:14" ht="15.6" x14ac:dyDescent="0.3">
      <c r="A7" s="9"/>
      <c r="B7" s="34" t="s">
        <v>21</v>
      </c>
      <c r="C7" s="89" t="s">
        <v>14</v>
      </c>
      <c r="D7" s="90" t="s">
        <v>15</v>
      </c>
      <c r="E7" s="127">
        <v>45</v>
      </c>
      <c r="F7" s="36">
        <v>3.5</v>
      </c>
      <c r="G7" s="33">
        <v>84</v>
      </c>
      <c r="H7" s="33">
        <v>3.7</v>
      </c>
      <c r="I7" s="33">
        <v>0.6</v>
      </c>
      <c r="J7" s="33">
        <v>16</v>
      </c>
    </row>
    <row r="8" spans="1:14" ht="15.6" x14ac:dyDescent="0.3">
      <c r="A8" s="23"/>
      <c r="B8" s="34" t="s">
        <v>22</v>
      </c>
      <c r="C8" s="89" t="s">
        <v>14</v>
      </c>
      <c r="D8" s="90" t="s">
        <v>23</v>
      </c>
      <c r="E8" s="127">
        <v>25</v>
      </c>
      <c r="F8" s="37">
        <v>1.8</v>
      </c>
      <c r="G8" s="33">
        <v>51.2</v>
      </c>
      <c r="H8" s="33">
        <v>1.76</v>
      </c>
      <c r="I8" s="33">
        <v>0.32</v>
      </c>
      <c r="J8" s="33">
        <v>10.4</v>
      </c>
    </row>
    <row r="9" spans="1:14" ht="16.2" thickBot="1" x14ac:dyDescent="0.35">
      <c r="A9" s="24"/>
      <c r="B9" s="34" t="s">
        <v>30</v>
      </c>
      <c r="C9" s="89" t="s">
        <v>14</v>
      </c>
      <c r="D9" s="126" t="s">
        <v>29</v>
      </c>
      <c r="E9" s="127">
        <v>20</v>
      </c>
      <c r="F9" s="147">
        <v>15.32</v>
      </c>
      <c r="G9" s="33">
        <v>62.9</v>
      </c>
      <c r="H9" s="33">
        <v>1.7</v>
      </c>
      <c r="I9" s="33">
        <v>6.8</v>
      </c>
      <c r="J9" s="33">
        <v>13.4</v>
      </c>
    </row>
    <row r="10" spans="1:14" ht="15.6" x14ac:dyDescent="0.3">
      <c r="A10" s="8"/>
      <c r="B10" s="34"/>
      <c r="C10" s="41"/>
      <c r="D10" s="42"/>
      <c r="E10" s="154">
        <f t="shared" ref="E10" si="0">SUM(E4:E9)</f>
        <v>500</v>
      </c>
      <c r="F10" s="155">
        <f>SUM(F4:F9)</f>
        <v>89.72</v>
      </c>
      <c r="G10" s="156">
        <f>SUM(G4:G9)</f>
        <v>471.99999999999994</v>
      </c>
      <c r="H10" s="156">
        <f>SUM(H4:H9)</f>
        <v>12.51</v>
      </c>
      <c r="I10" s="156">
        <f>SUM(I4:I9)</f>
        <v>18.91</v>
      </c>
      <c r="J10" s="156">
        <f>SUM(J4:J9)</f>
        <v>70.72</v>
      </c>
    </row>
    <row r="11" spans="1:14" x14ac:dyDescent="0.25">
      <c r="A11" s="9"/>
      <c r="B11" s="41"/>
      <c r="C11" s="41"/>
      <c r="D11" s="42"/>
      <c r="E11" s="43"/>
      <c r="F11" s="37"/>
      <c r="G11" s="43"/>
      <c r="H11" s="43"/>
      <c r="I11" s="43"/>
      <c r="J11" s="44"/>
      <c r="M11" s="25"/>
      <c r="N11" s="27"/>
    </row>
    <row r="12" spans="1:14" ht="14.4" thickBot="1" x14ac:dyDescent="0.3">
      <c r="A12" s="11"/>
      <c r="B12" s="45"/>
      <c r="C12" s="45"/>
      <c r="D12" s="46"/>
      <c r="E12" s="47"/>
      <c r="F12" s="48"/>
      <c r="G12" s="47"/>
      <c r="H12" s="47"/>
      <c r="I12" s="47"/>
      <c r="J12" s="49"/>
    </row>
    <row r="13" spans="1:14" ht="15.6" x14ac:dyDescent="0.25">
      <c r="A13" s="72" t="s">
        <v>16</v>
      </c>
      <c r="B13" s="34" t="s">
        <v>17</v>
      </c>
      <c r="C13" s="157" t="s">
        <v>36</v>
      </c>
      <c r="D13" s="158" t="s">
        <v>37</v>
      </c>
      <c r="E13" s="159">
        <v>200</v>
      </c>
      <c r="F13" s="160">
        <v>11</v>
      </c>
      <c r="G13" s="161">
        <v>138.6</v>
      </c>
      <c r="H13" s="161">
        <v>7.39</v>
      </c>
      <c r="I13" s="161">
        <v>8.2200000000000006</v>
      </c>
      <c r="J13" s="162">
        <v>19.23</v>
      </c>
    </row>
    <row r="14" spans="1:14" ht="27.6" x14ac:dyDescent="0.25">
      <c r="A14" s="74"/>
      <c r="B14" s="34" t="s">
        <v>18</v>
      </c>
      <c r="C14" s="31" t="s">
        <v>44</v>
      </c>
      <c r="D14" s="163" t="s">
        <v>45</v>
      </c>
      <c r="E14" s="164">
        <v>90</v>
      </c>
      <c r="F14" s="165">
        <v>45</v>
      </c>
      <c r="G14" s="166">
        <v>147.68</v>
      </c>
      <c r="H14" s="166">
        <v>12.8</v>
      </c>
      <c r="I14" s="166">
        <v>8.3800000000000008</v>
      </c>
      <c r="J14" s="167">
        <v>6.5</v>
      </c>
    </row>
    <row r="15" spans="1:14" ht="27.6" x14ac:dyDescent="0.3">
      <c r="A15" s="212"/>
      <c r="B15" s="34" t="s">
        <v>38</v>
      </c>
      <c r="C15" s="31" t="s">
        <v>39</v>
      </c>
      <c r="D15" s="168" t="s">
        <v>101</v>
      </c>
      <c r="E15" s="169">
        <v>150</v>
      </c>
      <c r="F15" s="165">
        <v>10</v>
      </c>
      <c r="G15" s="33">
        <v>223.31</v>
      </c>
      <c r="H15" s="33">
        <f>5.67+0.02</f>
        <v>5.6899999999999995</v>
      </c>
      <c r="I15" s="33">
        <f>5.42+1.5</f>
        <v>6.92</v>
      </c>
      <c r="J15" s="50">
        <f>36.67+0.03</f>
        <v>36.700000000000003</v>
      </c>
    </row>
    <row r="16" spans="1:14" ht="15.6" x14ac:dyDescent="0.25">
      <c r="A16" s="212"/>
      <c r="B16" s="29" t="s">
        <v>41</v>
      </c>
      <c r="C16" s="31" t="s">
        <v>25</v>
      </c>
      <c r="D16" s="32" t="s">
        <v>40</v>
      </c>
      <c r="E16" s="170">
        <v>60</v>
      </c>
      <c r="F16" s="150">
        <v>15</v>
      </c>
      <c r="G16" s="51">
        <v>6</v>
      </c>
      <c r="H16" s="51">
        <v>0.5</v>
      </c>
      <c r="I16" s="51">
        <v>0.1</v>
      </c>
      <c r="J16" s="52">
        <v>1</v>
      </c>
    </row>
    <row r="17" spans="1:10" ht="15.6" x14ac:dyDescent="0.25">
      <c r="A17" s="212"/>
      <c r="B17" s="34" t="s">
        <v>34</v>
      </c>
      <c r="C17" s="31" t="s">
        <v>27</v>
      </c>
      <c r="D17" s="32" t="s">
        <v>28</v>
      </c>
      <c r="E17" s="170">
        <v>180</v>
      </c>
      <c r="F17" s="37">
        <v>3.5</v>
      </c>
      <c r="G17" s="51">
        <v>36</v>
      </c>
      <c r="H17" s="51">
        <v>0.48</v>
      </c>
      <c r="I17" s="51">
        <v>0.02</v>
      </c>
      <c r="J17" s="52">
        <v>8.52</v>
      </c>
    </row>
    <row r="18" spans="1:10" x14ac:dyDescent="0.25">
      <c r="A18" s="212"/>
      <c r="B18" s="171" t="s">
        <v>21</v>
      </c>
      <c r="C18" s="31" t="s">
        <v>14</v>
      </c>
      <c r="D18" s="32" t="s">
        <v>15</v>
      </c>
      <c r="E18" s="169">
        <v>30</v>
      </c>
      <c r="F18" s="150">
        <v>2.5</v>
      </c>
      <c r="G18" s="66">
        <v>70.14</v>
      </c>
      <c r="H18" s="66">
        <v>2.37</v>
      </c>
      <c r="I18" s="66">
        <v>0.3</v>
      </c>
      <c r="J18" s="66">
        <v>14.48</v>
      </c>
    </row>
    <row r="19" spans="1:10" ht="15.6" x14ac:dyDescent="0.25">
      <c r="A19" s="212"/>
      <c r="B19" s="34" t="s">
        <v>22</v>
      </c>
      <c r="C19" s="31" t="s">
        <v>14</v>
      </c>
      <c r="D19" s="32" t="s">
        <v>23</v>
      </c>
      <c r="E19" s="170">
        <v>24</v>
      </c>
      <c r="F19" s="37">
        <v>1.72</v>
      </c>
      <c r="G19" s="51">
        <v>48</v>
      </c>
      <c r="H19" s="51">
        <v>1.6</v>
      </c>
      <c r="I19" s="51">
        <v>0.3</v>
      </c>
      <c r="J19" s="52">
        <v>10</v>
      </c>
    </row>
    <row r="20" spans="1:10" x14ac:dyDescent="0.25">
      <c r="A20" s="212"/>
      <c r="B20" s="53"/>
      <c r="C20" s="54"/>
      <c r="D20" s="30"/>
      <c r="E20" s="55">
        <f>SUM(E13:E19)</f>
        <v>734</v>
      </c>
      <c r="F20" s="56">
        <f t="shared" ref="F20:J20" si="1">SUM(F13:F19)</f>
        <v>88.72</v>
      </c>
      <c r="G20" s="56">
        <f t="shared" si="1"/>
        <v>669.7299999999999</v>
      </c>
      <c r="H20" s="56">
        <f t="shared" si="1"/>
        <v>30.830000000000005</v>
      </c>
      <c r="I20" s="56">
        <f t="shared" si="1"/>
        <v>24.240000000000006</v>
      </c>
      <c r="J20" s="57">
        <f t="shared" si="1"/>
        <v>96.43</v>
      </c>
    </row>
    <row r="21" spans="1:10" s="16" customFormat="1" ht="14.4" thickBot="1" x14ac:dyDescent="0.3">
      <c r="A21" s="213"/>
      <c r="B21" s="172"/>
      <c r="C21" s="172"/>
      <c r="D21" s="173"/>
      <c r="E21" s="174"/>
      <c r="F21" s="175"/>
      <c r="G21" s="175"/>
      <c r="H21" s="175"/>
      <c r="I21" s="175"/>
      <c r="J21" s="176"/>
    </row>
  </sheetData>
  <mergeCells count="1">
    <mergeCell ref="A15:A21"/>
  </mergeCells>
  <pageMargins left="0.7" right="0.7" top="0.75" bottom="0.75" header="0.3" footer="0.3"/>
  <pageSetup paperSize="9" scale="90" orientation="landscape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2"/>
  <sheetViews>
    <sheetView zoomScaleNormal="100" workbookViewId="0">
      <selection activeCell="B1" sqref="B1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1" x14ac:dyDescent="0.25">
      <c r="A1" s="77" t="s">
        <v>0</v>
      </c>
      <c r="B1" s="2" t="s">
        <v>103</v>
      </c>
      <c r="C1" s="95"/>
      <c r="D1" s="113" t="s">
        <v>73</v>
      </c>
      <c r="E1" s="77" t="s">
        <v>1</v>
      </c>
      <c r="F1" s="96"/>
      <c r="G1" s="77"/>
      <c r="H1" s="77"/>
      <c r="I1" s="77" t="s">
        <v>2</v>
      </c>
      <c r="J1" s="97"/>
      <c r="K1" s="77"/>
    </row>
    <row r="2" spans="1:11" ht="14.4" thickBot="1" x14ac:dyDescent="0.3">
      <c r="A2" s="77"/>
      <c r="B2" s="77"/>
      <c r="C2" s="77"/>
      <c r="D2" s="77"/>
      <c r="E2" s="77"/>
      <c r="F2" s="78"/>
      <c r="G2" s="77"/>
      <c r="H2" s="77"/>
      <c r="I2" s="77"/>
      <c r="J2" s="77"/>
      <c r="K2" s="77"/>
    </row>
    <row r="3" spans="1:11" ht="14.4" thickBot="1" x14ac:dyDescent="0.3">
      <c r="A3" s="69" t="s">
        <v>3</v>
      </c>
      <c r="B3" s="70" t="s">
        <v>4</v>
      </c>
      <c r="C3" s="70" t="s">
        <v>5</v>
      </c>
      <c r="D3" s="70" t="s">
        <v>6</v>
      </c>
      <c r="E3" s="70" t="s">
        <v>7</v>
      </c>
      <c r="F3" s="70" t="s">
        <v>8</v>
      </c>
      <c r="G3" s="70" t="s">
        <v>9</v>
      </c>
      <c r="H3" s="70" t="s">
        <v>10</v>
      </c>
      <c r="I3" s="70" t="s">
        <v>11</v>
      </c>
      <c r="J3" s="71" t="s">
        <v>12</v>
      </c>
      <c r="K3" s="77"/>
    </row>
    <row r="4" spans="1:11" x14ac:dyDescent="0.25">
      <c r="A4" s="72" t="s">
        <v>13</v>
      </c>
      <c r="B4" s="34" t="s">
        <v>18</v>
      </c>
      <c r="C4" s="31" t="s">
        <v>97</v>
      </c>
      <c r="D4" s="163" t="s">
        <v>98</v>
      </c>
      <c r="E4" s="164">
        <v>90</v>
      </c>
      <c r="F4" s="209">
        <v>41.66</v>
      </c>
      <c r="G4" s="165">
        <v>168.7</v>
      </c>
      <c r="H4" s="165">
        <v>8.8000000000000007</v>
      </c>
      <c r="I4" s="165">
        <v>8.64</v>
      </c>
      <c r="J4" s="165">
        <v>6.5</v>
      </c>
      <c r="K4" s="77"/>
    </row>
    <row r="5" spans="1:11" x14ac:dyDescent="0.25">
      <c r="A5" s="72"/>
      <c r="B5" s="29" t="s">
        <v>41</v>
      </c>
      <c r="C5" s="31" t="s">
        <v>86</v>
      </c>
      <c r="D5" s="32" t="s">
        <v>64</v>
      </c>
      <c r="E5" s="65">
        <v>60</v>
      </c>
      <c r="F5" s="177">
        <v>17.149999999999999</v>
      </c>
      <c r="G5" s="66">
        <v>57</v>
      </c>
      <c r="H5" s="66">
        <v>1.06</v>
      </c>
      <c r="I5" s="66">
        <v>2.2000000000000002</v>
      </c>
      <c r="J5" s="66">
        <v>4.2</v>
      </c>
      <c r="K5" s="77"/>
    </row>
    <row r="6" spans="1:11" x14ac:dyDescent="0.25">
      <c r="A6" s="72"/>
      <c r="B6" s="34" t="s">
        <v>38</v>
      </c>
      <c r="C6" s="31" t="s">
        <v>60</v>
      </c>
      <c r="D6" s="163" t="s">
        <v>61</v>
      </c>
      <c r="E6" s="169">
        <v>150</v>
      </c>
      <c r="F6" s="177">
        <v>13.9</v>
      </c>
      <c r="G6" s="177">
        <f>192.21+13.2</f>
        <v>205.41</v>
      </c>
      <c r="H6" s="177">
        <f>5.51+0.02</f>
        <v>5.5299999999999994</v>
      </c>
      <c r="I6" s="177">
        <f>4.52+1.5</f>
        <v>6.02</v>
      </c>
      <c r="J6" s="177">
        <f>35.99+0.03</f>
        <v>36.020000000000003</v>
      </c>
      <c r="K6" s="77"/>
    </row>
    <row r="7" spans="1:11" x14ac:dyDescent="0.25">
      <c r="A7" s="72"/>
      <c r="B7" s="34" t="s">
        <v>34</v>
      </c>
      <c r="C7" s="31" t="s">
        <v>92</v>
      </c>
      <c r="D7" s="190" t="s">
        <v>49</v>
      </c>
      <c r="E7" s="157">
        <v>200</v>
      </c>
      <c r="F7" s="177">
        <v>12.71</v>
      </c>
      <c r="G7" s="177">
        <v>91</v>
      </c>
      <c r="H7" s="177">
        <v>1.1599999999999999</v>
      </c>
      <c r="I7" s="177">
        <v>0</v>
      </c>
      <c r="J7" s="191">
        <v>47.26</v>
      </c>
      <c r="K7" s="77"/>
    </row>
    <row r="8" spans="1:11" x14ac:dyDescent="0.25">
      <c r="A8" s="72"/>
      <c r="B8" s="171" t="s">
        <v>21</v>
      </c>
      <c r="C8" s="31" t="s">
        <v>14</v>
      </c>
      <c r="D8" s="32" t="s">
        <v>15</v>
      </c>
      <c r="E8" s="169">
        <v>30</v>
      </c>
      <c r="F8" s="150">
        <v>2.5</v>
      </c>
      <c r="G8" s="66">
        <v>70.14</v>
      </c>
      <c r="H8" s="66">
        <v>2.37</v>
      </c>
      <c r="I8" s="66">
        <v>0.3</v>
      </c>
      <c r="J8" s="66">
        <v>14.48</v>
      </c>
      <c r="K8" s="77"/>
    </row>
    <row r="9" spans="1:11" ht="14.4" thickBot="1" x14ac:dyDescent="0.3">
      <c r="A9" s="72"/>
      <c r="B9" s="34" t="s">
        <v>22</v>
      </c>
      <c r="C9" s="31" t="s">
        <v>14</v>
      </c>
      <c r="D9" s="32" t="s">
        <v>23</v>
      </c>
      <c r="E9" s="180">
        <v>25</v>
      </c>
      <c r="F9" s="202">
        <v>1.8</v>
      </c>
      <c r="G9" s="66">
        <v>51.2</v>
      </c>
      <c r="H9" s="66">
        <v>1.76</v>
      </c>
      <c r="I9" s="66">
        <v>0.32</v>
      </c>
      <c r="J9" s="66">
        <v>10.4</v>
      </c>
      <c r="K9" s="77"/>
    </row>
    <row r="10" spans="1:11" x14ac:dyDescent="0.25">
      <c r="A10" s="72"/>
      <c r="B10" s="38"/>
      <c r="C10" s="39"/>
      <c r="D10" s="40"/>
      <c r="E10" s="58">
        <f t="shared" ref="E10" si="0">SUM(E4:E9)</f>
        <v>555</v>
      </c>
      <c r="F10" s="59">
        <f>SUM(F4:F9)</f>
        <v>89.719999999999985</v>
      </c>
      <c r="G10" s="59">
        <f>SUM(G4:G9)</f>
        <v>643.45000000000005</v>
      </c>
      <c r="H10" s="59">
        <v>19.7</v>
      </c>
      <c r="I10" s="59">
        <v>18.2</v>
      </c>
      <c r="J10" s="114">
        <v>101.75</v>
      </c>
      <c r="K10" s="77"/>
    </row>
    <row r="11" spans="1:11" x14ac:dyDescent="0.25">
      <c r="A11" s="72"/>
      <c r="B11" s="41"/>
      <c r="C11" s="41"/>
      <c r="D11" s="42"/>
      <c r="E11" s="60"/>
      <c r="F11" s="36"/>
      <c r="G11" s="60"/>
      <c r="H11" s="60"/>
      <c r="I11" s="60"/>
      <c r="J11" s="61"/>
      <c r="K11" s="77"/>
    </row>
    <row r="12" spans="1:11" ht="14.4" thickBot="1" x14ac:dyDescent="0.3">
      <c r="A12" s="76"/>
      <c r="B12" s="45"/>
      <c r="C12" s="45"/>
      <c r="D12" s="46"/>
      <c r="E12" s="62"/>
      <c r="F12" s="63"/>
      <c r="G12" s="62"/>
      <c r="H12" s="62"/>
      <c r="I12" s="62"/>
      <c r="J12" s="64"/>
      <c r="K12" s="77"/>
    </row>
    <row r="13" spans="1:11" ht="15.6" x14ac:dyDescent="0.3">
      <c r="A13" s="219" t="s">
        <v>16</v>
      </c>
      <c r="B13" s="34" t="s">
        <v>17</v>
      </c>
      <c r="C13" s="157" t="s">
        <v>50</v>
      </c>
      <c r="D13" s="194" t="s">
        <v>51</v>
      </c>
      <c r="E13" s="195">
        <v>200</v>
      </c>
      <c r="F13" s="181">
        <v>10</v>
      </c>
      <c r="G13" s="148">
        <v>98.6</v>
      </c>
      <c r="H13" s="148">
        <v>1.6</v>
      </c>
      <c r="I13" s="148">
        <v>2.17</v>
      </c>
      <c r="J13" s="184">
        <v>9.69</v>
      </c>
      <c r="K13" s="77"/>
    </row>
    <row r="14" spans="1:11" ht="27.6" x14ac:dyDescent="0.25">
      <c r="A14" s="220"/>
      <c r="B14" s="34" t="s">
        <v>18</v>
      </c>
      <c r="C14" s="182" t="s">
        <v>79</v>
      </c>
      <c r="D14" s="183" t="s">
        <v>102</v>
      </c>
      <c r="E14" s="182">
        <v>90</v>
      </c>
      <c r="F14" s="37">
        <v>44</v>
      </c>
      <c r="G14" s="161">
        <v>142</v>
      </c>
      <c r="H14" s="161">
        <v>7.46</v>
      </c>
      <c r="I14" s="161">
        <v>9.49</v>
      </c>
      <c r="J14" s="161">
        <v>10.7</v>
      </c>
      <c r="K14" s="77"/>
    </row>
    <row r="15" spans="1:11" ht="27.6" x14ac:dyDescent="0.3">
      <c r="A15" s="220"/>
      <c r="B15" s="34" t="s">
        <v>38</v>
      </c>
      <c r="C15" s="31" t="s">
        <v>39</v>
      </c>
      <c r="D15" s="168" t="s">
        <v>101</v>
      </c>
      <c r="E15" s="169">
        <v>150</v>
      </c>
      <c r="F15" s="165">
        <v>10</v>
      </c>
      <c r="G15" s="33">
        <v>223.31</v>
      </c>
      <c r="H15" s="33">
        <f>5.67+0.02</f>
        <v>5.6899999999999995</v>
      </c>
      <c r="I15" s="33">
        <f>5.42+1.5</f>
        <v>6.92</v>
      </c>
      <c r="J15" s="50">
        <f>36.67+0.03</f>
        <v>36.700000000000003</v>
      </c>
      <c r="K15" s="77"/>
    </row>
    <row r="16" spans="1:11" ht="15.6" x14ac:dyDescent="0.25">
      <c r="A16" s="220"/>
      <c r="B16" s="29" t="s">
        <v>41</v>
      </c>
      <c r="C16" s="31" t="s">
        <v>25</v>
      </c>
      <c r="D16" s="32" t="s">
        <v>40</v>
      </c>
      <c r="E16" s="170">
        <v>60</v>
      </c>
      <c r="F16" s="150">
        <v>15</v>
      </c>
      <c r="G16" s="51">
        <v>6</v>
      </c>
      <c r="H16" s="51">
        <v>0.5</v>
      </c>
      <c r="I16" s="51">
        <v>0.1</v>
      </c>
      <c r="J16" s="52">
        <v>1</v>
      </c>
      <c r="K16" s="77"/>
    </row>
    <row r="17" spans="1:11" x14ac:dyDescent="0.25">
      <c r="A17" s="220"/>
      <c r="B17" s="34" t="s">
        <v>34</v>
      </c>
      <c r="C17" s="31" t="s">
        <v>27</v>
      </c>
      <c r="D17" s="32" t="s">
        <v>78</v>
      </c>
      <c r="E17" s="169">
        <v>180</v>
      </c>
      <c r="F17" s="36">
        <v>5.74</v>
      </c>
      <c r="G17" s="66">
        <v>40</v>
      </c>
      <c r="H17" s="66">
        <v>0.53</v>
      </c>
      <c r="I17" s="66">
        <v>0.02</v>
      </c>
      <c r="J17" s="73">
        <v>9.4700000000000006</v>
      </c>
      <c r="K17" s="77"/>
    </row>
    <row r="18" spans="1:11" x14ac:dyDescent="0.25">
      <c r="A18" s="220"/>
      <c r="B18" s="34" t="s">
        <v>21</v>
      </c>
      <c r="C18" s="31" t="s">
        <v>14</v>
      </c>
      <c r="D18" s="32" t="s">
        <v>15</v>
      </c>
      <c r="E18" s="169">
        <v>40</v>
      </c>
      <c r="F18" s="66">
        <v>3</v>
      </c>
      <c r="G18" s="66">
        <v>75</v>
      </c>
      <c r="H18" s="66">
        <v>3.2</v>
      </c>
      <c r="I18" s="66">
        <v>0.5</v>
      </c>
      <c r="J18" s="66">
        <v>14.3</v>
      </c>
      <c r="K18" s="77"/>
    </row>
    <row r="19" spans="1:11" ht="14.4" thickBot="1" x14ac:dyDescent="0.3">
      <c r="A19" s="220"/>
      <c r="B19" s="53" t="s">
        <v>22</v>
      </c>
      <c r="C19" s="54" t="s">
        <v>14</v>
      </c>
      <c r="D19" s="67" t="s">
        <v>23</v>
      </c>
      <c r="E19" s="169">
        <v>26</v>
      </c>
      <c r="F19" s="28">
        <v>1.98</v>
      </c>
      <c r="G19" s="186">
        <v>52</v>
      </c>
      <c r="H19" s="186">
        <v>1.8</v>
      </c>
      <c r="I19" s="186">
        <v>0.3</v>
      </c>
      <c r="J19" s="210">
        <v>10</v>
      </c>
      <c r="K19" s="77"/>
    </row>
    <row r="20" spans="1:11" x14ac:dyDescent="0.25">
      <c r="A20" s="115"/>
      <c r="B20" s="38"/>
      <c r="C20" s="38"/>
      <c r="D20" s="38"/>
      <c r="E20" s="116">
        <f>SUM(E13:E19)</f>
        <v>746</v>
      </c>
      <c r="F20" s="117">
        <f t="shared" ref="F20:J20" si="1">SUM(F13:F19)</f>
        <v>89.72</v>
      </c>
      <c r="G20" s="117">
        <f t="shared" si="1"/>
        <v>636.91</v>
      </c>
      <c r="H20" s="117">
        <f t="shared" si="1"/>
        <v>20.78</v>
      </c>
      <c r="I20" s="117">
        <f t="shared" si="1"/>
        <v>19.5</v>
      </c>
      <c r="J20" s="118">
        <f t="shared" si="1"/>
        <v>91.86</v>
      </c>
      <c r="K20" s="77"/>
    </row>
    <row r="21" spans="1:11" ht="14.4" thickBot="1" x14ac:dyDescent="0.3">
      <c r="A21" s="119"/>
      <c r="B21" s="91"/>
      <c r="C21" s="91"/>
      <c r="D21" s="91"/>
      <c r="E21" s="92"/>
      <c r="F21" s="92"/>
      <c r="G21" s="92"/>
      <c r="H21" s="92"/>
      <c r="I21" s="92"/>
      <c r="J21" s="120"/>
      <c r="K21" s="77"/>
    </row>
    <row r="22" spans="1:11" x14ac:dyDescent="0.25">
      <c r="A22" s="77"/>
      <c r="B22" s="77"/>
      <c r="C22" s="77"/>
      <c r="D22" s="77"/>
      <c r="E22" s="77"/>
      <c r="F22" s="78"/>
      <c r="G22" s="77"/>
      <c r="H22" s="77"/>
      <c r="I22" s="77"/>
      <c r="J22" s="77"/>
      <c r="K22" s="77"/>
    </row>
  </sheetData>
  <mergeCells count="1">
    <mergeCell ref="A13:A19"/>
  </mergeCells>
  <pageMargins left="0.7" right="0.7" top="0.75" bottom="0.75" header="0.3" footer="0.3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0"/>
  <sheetViews>
    <sheetView tabSelected="1" zoomScaleNormal="100" workbookViewId="0">
      <selection activeCell="F22" sqref="F22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3" x14ac:dyDescent="0.25">
      <c r="A1" s="77" t="s">
        <v>0</v>
      </c>
      <c r="B1" s="2" t="s">
        <v>103</v>
      </c>
      <c r="C1" s="95"/>
      <c r="D1" s="113" t="s">
        <v>74</v>
      </c>
      <c r="E1" s="77" t="s">
        <v>1</v>
      </c>
      <c r="F1" s="96"/>
      <c r="G1" s="77"/>
      <c r="H1" s="77"/>
      <c r="I1" s="77" t="s">
        <v>2</v>
      </c>
      <c r="J1" s="97">
        <v>46059</v>
      </c>
    </row>
    <row r="2" spans="1:13" ht="14.4" thickBot="1" x14ac:dyDescent="0.3">
      <c r="A2" s="77"/>
      <c r="B2" s="77"/>
      <c r="C2" s="77"/>
      <c r="D2" s="77"/>
      <c r="E2" s="77"/>
      <c r="F2" s="78"/>
      <c r="G2" s="77"/>
      <c r="H2" s="77"/>
      <c r="I2" s="77"/>
      <c r="J2" s="77"/>
    </row>
    <row r="3" spans="1:13" ht="14.4" thickBot="1" x14ac:dyDescent="0.3">
      <c r="A3" s="69" t="s">
        <v>3</v>
      </c>
      <c r="B3" s="70" t="s">
        <v>4</v>
      </c>
      <c r="C3" s="70" t="s">
        <v>5</v>
      </c>
      <c r="D3" s="70" t="s">
        <v>6</v>
      </c>
      <c r="E3" s="70" t="s">
        <v>7</v>
      </c>
      <c r="F3" s="70" t="s">
        <v>8</v>
      </c>
      <c r="G3" s="70" t="s">
        <v>9</v>
      </c>
      <c r="H3" s="70" t="s">
        <v>10</v>
      </c>
      <c r="I3" s="70" t="s">
        <v>11</v>
      </c>
      <c r="J3" s="71" t="s">
        <v>12</v>
      </c>
    </row>
    <row r="4" spans="1:13" ht="14.4" thickBot="1" x14ac:dyDescent="0.3">
      <c r="A4" s="121"/>
      <c r="B4" s="70"/>
      <c r="C4" s="70"/>
      <c r="D4" s="70"/>
      <c r="E4" s="70"/>
      <c r="F4" s="70"/>
      <c r="G4" s="70"/>
      <c r="H4" s="70"/>
      <c r="I4" s="70"/>
      <c r="J4" s="71"/>
    </row>
    <row r="5" spans="1:13" x14ac:dyDescent="0.25">
      <c r="A5" s="72" t="s">
        <v>13</v>
      </c>
      <c r="B5" s="29" t="s">
        <v>18</v>
      </c>
      <c r="C5" s="31" t="s">
        <v>47</v>
      </c>
      <c r="D5" s="194" t="s">
        <v>48</v>
      </c>
      <c r="E5" s="207">
        <v>200</v>
      </c>
      <c r="F5" s="211">
        <v>61.31</v>
      </c>
      <c r="G5" s="191">
        <v>302</v>
      </c>
      <c r="H5" s="191">
        <v>15.97</v>
      </c>
      <c r="I5" s="191">
        <v>19.11</v>
      </c>
      <c r="J5" s="191">
        <v>28.57</v>
      </c>
    </row>
    <row r="6" spans="1:13" x14ac:dyDescent="0.25">
      <c r="A6" s="72"/>
      <c r="B6" s="29" t="s">
        <v>41</v>
      </c>
      <c r="C6" s="31" t="s">
        <v>46</v>
      </c>
      <c r="D6" s="32" t="s">
        <v>99</v>
      </c>
      <c r="E6" s="65">
        <v>60</v>
      </c>
      <c r="F6" s="66">
        <v>15</v>
      </c>
      <c r="G6" s="177">
        <v>64</v>
      </c>
      <c r="H6" s="177">
        <v>1.02</v>
      </c>
      <c r="I6" s="177">
        <v>2</v>
      </c>
      <c r="J6" s="177">
        <v>15.07</v>
      </c>
    </row>
    <row r="7" spans="1:13" x14ac:dyDescent="0.25">
      <c r="A7" s="72"/>
      <c r="B7" s="34" t="s">
        <v>34</v>
      </c>
      <c r="C7" s="31" t="s">
        <v>91</v>
      </c>
      <c r="D7" s="32" t="s">
        <v>35</v>
      </c>
      <c r="E7" s="180">
        <v>200</v>
      </c>
      <c r="F7" s="150">
        <v>7</v>
      </c>
      <c r="G7" s="66">
        <v>41.6</v>
      </c>
      <c r="H7" s="66">
        <v>0.6</v>
      </c>
      <c r="I7" s="66">
        <v>0.03</v>
      </c>
      <c r="J7" s="66">
        <v>9.8699999999999992</v>
      </c>
    </row>
    <row r="8" spans="1:13" x14ac:dyDescent="0.25">
      <c r="A8" s="72"/>
      <c r="B8" s="34" t="s">
        <v>21</v>
      </c>
      <c r="C8" s="31" t="s">
        <v>14</v>
      </c>
      <c r="D8" s="32" t="s">
        <v>15</v>
      </c>
      <c r="E8" s="180">
        <v>45</v>
      </c>
      <c r="F8" s="202">
        <v>3.5</v>
      </c>
      <c r="G8" s="66">
        <v>84</v>
      </c>
      <c r="H8" s="66">
        <v>3.7</v>
      </c>
      <c r="I8" s="66">
        <v>0.6</v>
      </c>
      <c r="J8" s="66">
        <v>16</v>
      </c>
    </row>
    <row r="9" spans="1:13" ht="14.4" thickBot="1" x14ac:dyDescent="0.3">
      <c r="A9" s="74"/>
      <c r="B9" s="34" t="s">
        <v>22</v>
      </c>
      <c r="C9" s="31" t="s">
        <v>14</v>
      </c>
      <c r="D9" s="32" t="s">
        <v>23</v>
      </c>
      <c r="E9" s="169">
        <v>38</v>
      </c>
      <c r="F9" s="202">
        <v>2.91</v>
      </c>
      <c r="G9" s="66">
        <v>77</v>
      </c>
      <c r="H9" s="66">
        <v>2.6</v>
      </c>
      <c r="I9" s="66">
        <v>0.5</v>
      </c>
      <c r="J9" s="66">
        <v>15</v>
      </c>
    </row>
    <row r="10" spans="1:13" x14ac:dyDescent="0.25">
      <c r="A10" s="75"/>
      <c r="B10" s="38"/>
      <c r="C10" s="39"/>
      <c r="D10" s="40"/>
      <c r="E10" s="58">
        <f t="shared" ref="E10:J10" si="0">SUM(E5:E9)</f>
        <v>543</v>
      </c>
      <c r="F10" s="59">
        <f t="shared" si="0"/>
        <v>89.72</v>
      </c>
      <c r="G10" s="59">
        <f t="shared" si="0"/>
        <v>568.6</v>
      </c>
      <c r="H10" s="59">
        <f t="shared" si="0"/>
        <v>23.890000000000004</v>
      </c>
      <c r="I10" s="59">
        <f t="shared" si="0"/>
        <v>22.240000000000002</v>
      </c>
      <c r="J10" s="114">
        <f t="shared" si="0"/>
        <v>84.509999999999991</v>
      </c>
    </row>
    <row r="11" spans="1:13" ht="14.4" thickBot="1" x14ac:dyDescent="0.3">
      <c r="A11" s="76"/>
      <c r="B11" s="45"/>
      <c r="C11" s="45"/>
      <c r="D11" s="46"/>
      <c r="E11" s="62"/>
      <c r="F11" s="63"/>
      <c r="G11" s="62"/>
      <c r="H11" s="62"/>
      <c r="I11" s="62"/>
      <c r="J11" s="64"/>
    </row>
    <row r="12" spans="1:13" ht="15.6" x14ac:dyDescent="0.25">
      <c r="A12" s="72" t="s">
        <v>16</v>
      </c>
      <c r="B12" s="34" t="s">
        <v>17</v>
      </c>
      <c r="C12" s="31" t="s">
        <v>42</v>
      </c>
      <c r="D12" s="158" t="s">
        <v>43</v>
      </c>
      <c r="E12" s="157">
        <v>200</v>
      </c>
      <c r="F12" s="181">
        <v>12</v>
      </c>
      <c r="G12" s="161">
        <v>132</v>
      </c>
      <c r="H12" s="181">
        <v>1.61</v>
      </c>
      <c r="I12" s="161">
        <v>7.39</v>
      </c>
      <c r="J12" s="162">
        <v>14</v>
      </c>
    </row>
    <row r="13" spans="1:13" x14ac:dyDescent="0.25">
      <c r="A13" s="74"/>
      <c r="B13" s="34" t="s">
        <v>18</v>
      </c>
      <c r="C13" s="31" t="s">
        <v>19</v>
      </c>
      <c r="D13" s="34" t="s">
        <v>20</v>
      </c>
      <c r="E13" s="65">
        <v>200</v>
      </c>
      <c r="F13" s="177">
        <v>53.56</v>
      </c>
      <c r="G13" s="177">
        <v>305</v>
      </c>
      <c r="H13" s="177">
        <v>13.95</v>
      </c>
      <c r="I13" s="177">
        <v>12.47</v>
      </c>
      <c r="J13" s="177">
        <v>35.729999999999997</v>
      </c>
    </row>
    <row r="14" spans="1:13" x14ac:dyDescent="0.25">
      <c r="A14" s="212"/>
      <c r="B14" s="29" t="s">
        <v>41</v>
      </c>
      <c r="C14" s="31" t="s">
        <v>62</v>
      </c>
      <c r="D14" s="199" t="s">
        <v>63</v>
      </c>
      <c r="E14" s="65">
        <v>60</v>
      </c>
      <c r="F14" s="66">
        <v>15</v>
      </c>
      <c r="G14" s="66">
        <v>11.7</v>
      </c>
      <c r="H14" s="66">
        <v>0.72</v>
      </c>
      <c r="I14" s="66">
        <v>0.4</v>
      </c>
      <c r="J14" s="73">
        <v>1.56</v>
      </c>
    </row>
    <row r="15" spans="1:13" ht="15.6" x14ac:dyDescent="0.25">
      <c r="A15" s="212"/>
      <c r="B15" s="34" t="s">
        <v>34</v>
      </c>
      <c r="C15" s="31" t="s">
        <v>27</v>
      </c>
      <c r="D15" s="32" t="s">
        <v>28</v>
      </c>
      <c r="E15" s="170">
        <v>180</v>
      </c>
      <c r="F15" s="37">
        <v>3.5</v>
      </c>
      <c r="G15" s="51">
        <v>36</v>
      </c>
      <c r="H15" s="51">
        <v>0.48</v>
      </c>
      <c r="I15" s="51">
        <v>0.02</v>
      </c>
      <c r="J15" s="52">
        <v>8.52</v>
      </c>
      <c r="M15" s="25"/>
    </row>
    <row r="16" spans="1:13" ht="15.6" x14ac:dyDescent="0.3">
      <c r="A16" s="212"/>
      <c r="B16" s="34" t="s">
        <v>21</v>
      </c>
      <c r="C16" s="89" t="s">
        <v>14</v>
      </c>
      <c r="D16" s="90" t="s">
        <v>15</v>
      </c>
      <c r="E16" s="127">
        <v>45</v>
      </c>
      <c r="F16" s="36">
        <v>3.5</v>
      </c>
      <c r="G16" s="33">
        <v>84</v>
      </c>
      <c r="H16" s="33">
        <v>3.7</v>
      </c>
      <c r="I16" s="33">
        <v>0.6</v>
      </c>
      <c r="J16" s="33">
        <v>16</v>
      </c>
    </row>
    <row r="17" spans="1:14" x14ac:dyDescent="0.25">
      <c r="A17" s="212"/>
      <c r="B17" s="34" t="s">
        <v>22</v>
      </c>
      <c r="C17" s="31" t="s">
        <v>14</v>
      </c>
      <c r="D17" s="32" t="s">
        <v>23</v>
      </c>
      <c r="E17" s="169">
        <v>27</v>
      </c>
      <c r="F17" s="28">
        <v>2.2599999999999998</v>
      </c>
      <c r="G17" s="186">
        <v>54</v>
      </c>
      <c r="H17" s="186">
        <v>1.8</v>
      </c>
      <c r="I17" s="186">
        <v>0.3</v>
      </c>
      <c r="J17" s="210">
        <v>11</v>
      </c>
      <c r="N17" s="25"/>
    </row>
    <row r="18" spans="1:14" x14ac:dyDescent="0.25">
      <c r="A18" s="212"/>
      <c r="B18" s="34"/>
      <c r="C18" s="34"/>
      <c r="D18" s="34"/>
      <c r="E18" s="98">
        <f>SUM(E12:E17)</f>
        <v>712</v>
      </c>
      <c r="F18" s="99">
        <f t="shared" ref="F18:J18" si="1">SUM(F12:F17)</f>
        <v>89.820000000000007</v>
      </c>
      <c r="G18" s="99">
        <f t="shared" si="1"/>
        <v>622.70000000000005</v>
      </c>
      <c r="H18" s="99">
        <f t="shared" si="1"/>
        <v>22.259999999999998</v>
      </c>
      <c r="I18" s="99">
        <f t="shared" si="1"/>
        <v>21.18</v>
      </c>
      <c r="J18" s="100">
        <f t="shared" si="1"/>
        <v>86.81</v>
      </c>
    </row>
    <row r="19" spans="1:14" x14ac:dyDescent="0.25">
      <c r="A19" s="212"/>
      <c r="B19" s="34"/>
      <c r="C19" s="34"/>
      <c r="D19" s="34"/>
      <c r="E19" s="34"/>
      <c r="F19" s="65"/>
      <c r="G19" s="34"/>
      <c r="H19" s="34"/>
      <c r="I19" s="34"/>
      <c r="J19" s="101"/>
    </row>
    <row r="20" spans="1:14" ht="14.4" thickBot="1" x14ac:dyDescent="0.3">
      <c r="A20" s="213"/>
      <c r="B20" s="91"/>
      <c r="C20" s="91"/>
      <c r="D20" s="91"/>
      <c r="E20" s="91"/>
      <c r="F20" s="92"/>
      <c r="G20" s="91"/>
      <c r="H20" s="91"/>
      <c r="I20" s="91"/>
      <c r="J20" s="93"/>
    </row>
  </sheetData>
  <mergeCells count="1">
    <mergeCell ref="A14:A20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opLeftCell="A3" zoomScaleNormal="100" workbookViewId="0">
      <selection activeCell="C19" sqref="C19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8.218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/>
      <c r="C1" s="3"/>
      <c r="D1" s="4" t="s">
        <v>67</v>
      </c>
      <c r="E1" s="1" t="s">
        <v>1</v>
      </c>
      <c r="F1" s="5"/>
      <c r="I1" s="1" t="s">
        <v>2</v>
      </c>
      <c r="J1" s="6"/>
    </row>
    <row r="2" spans="1:10" ht="14.4" thickBot="1" x14ac:dyDescent="0.3"/>
    <row r="3" spans="1:10" ht="14.4" thickBot="1" x14ac:dyDescent="0.3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0" ht="27.6" x14ac:dyDescent="0.25">
      <c r="A4" s="9"/>
      <c r="B4" s="34" t="s">
        <v>18</v>
      </c>
      <c r="C4" s="31" t="s">
        <v>87</v>
      </c>
      <c r="D4" s="163" t="s">
        <v>88</v>
      </c>
      <c r="E4" s="170">
        <v>90</v>
      </c>
      <c r="F4" s="165">
        <v>45</v>
      </c>
      <c r="G4" s="177">
        <v>147.68</v>
      </c>
      <c r="H4" s="177">
        <v>12.8</v>
      </c>
      <c r="I4" s="177">
        <v>8.3800000000000008</v>
      </c>
      <c r="J4" s="177">
        <v>6.5</v>
      </c>
    </row>
    <row r="5" spans="1:10" ht="35.4" customHeight="1" x14ac:dyDescent="0.25">
      <c r="A5" s="9"/>
      <c r="B5" s="34" t="s">
        <v>38</v>
      </c>
      <c r="C5" s="178" t="s">
        <v>39</v>
      </c>
      <c r="D5" s="168" t="s">
        <v>89</v>
      </c>
      <c r="E5" s="65">
        <v>150</v>
      </c>
      <c r="F5" s="165">
        <v>10</v>
      </c>
      <c r="G5" s="66">
        <v>217</v>
      </c>
      <c r="H5" s="66">
        <f>5.67+0.02</f>
        <v>5.6899999999999995</v>
      </c>
      <c r="I5" s="66">
        <f>5.42+1.5</f>
        <v>6.92</v>
      </c>
      <c r="J5" s="66">
        <v>34</v>
      </c>
    </row>
    <row r="6" spans="1:10" x14ac:dyDescent="0.25">
      <c r="A6" s="9"/>
      <c r="B6" s="171" t="s">
        <v>41</v>
      </c>
      <c r="C6" s="179" t="s">
        <v>90</v>
      </c>
      <c r="D6" s="168" t="s">
        <v>81</v>
      </c>
      <c r="E6" s="65">
        <v>60</v>
      </c>
      <c r="F6" s="150">
        <v>21.92</v>
      </c>
      <c r="G6" s="66">
        <v>45</v>
      </c>
      <c r="H6" s="66">
        <v>1.2</v>
      </c>
      <c r="I6" s="66">
        <v>2.5</v>
      </c>
      <c r="J6" s="66">
        <v>4.3</v>
      </c>
    </row>
    <row r="7" spans="1:10" x14ac:dyDescent="0.25">
      <c r="A7" s="9"/>
      <c r="B7" s="34" t="s">
        <v>34</v>
      </c>
      <c r="C7" s="31" t="s">
        <v>91</v>
      </c>
      <c r="D7" s="32" t="s">
        <v>35</v>
      </c>
      <c r="E7" s="180">
        <v>200</v>
      </c>
      <c r="F7" s="150">
        <v>7</v>
      </c>
      <c r="G7" s="66">
        <v>41.6</v>
      </c>
      <c r="H7" s="66">
        <v>0.6</v>
      </c>
      <c r="I7" s="66">
        <v>0.03</v>
      </c>
      <c r="J7" s="66">
        <v>9.8699999999999992</v>
      </c>
    </row>
    <row r="8" spans="1:10" x14ac:dyDescent="0.25">
      <c r="A8" s="9"/>
      <c r="B8" s="171" t="s">
        <v>21</v>
      </c>
      <c r="C8" s="31" t="s">
        <v>14</v>
      </c>
      <c r="D8" s="32" t="s">
        <v>15</v>
      </c>
      <c r="E8" s="169">
        <v>40</v>
      </c>
      <c r="F8" s="150">
        <v>3</v>
      </c>
      <c r="G8" s="66">
        <v>75</v>
      </c>
      <c r="H8" s="66">
        <v>3.2</v>
      </c>
      <c r="I8" s="66">
        <v>0.5</v>
      </c>
      <c r="J8" s="66">
        <v>14.3</v>
      </c>
    </row>
    <row r="9" spans="1:10" ht="14.4" thickBot="1" x14ac:dyDescent="0.3">
      <c r="A9" s="9"/>
      <c r="B9" s="171" t="s">
        <v>22</v>
      </c>
      <c r="C9" s="31" t="s">
        <v>14</v>
      </c>
      <c r="D9" s="32" t="s">
        <v>23</v>
      </c>
      <c r="E9" s="169">
        <v>35</v>
      </c>
      <c r="F9" s="147">
        <v>2.8</v>
      </c>
      <c r="G9" s="66">
        <v>70</v>
      </c>
      <c r="H9" s="66">
        <v>2.4</v>
      </c>
      <c r="I9" s="66">
        <v>0.4</v>
      </c>
      <c r="J9" s="66">
        <v>14</v>
      </c>
    </row>
    <row r="10" spans="1:10" x14ac:dyDescent="0.25">
      <c r="A10" s="8"/>
      <c r="B10" s="38"/>
      <c r="C10" s="39"/>
      <c r="D10" s="40"/>
      <c r="E10" s="58">
        <f>SUM(E4:E9)</f>
        <v>575</v>
      </c>
      <c r="F10" s="59">
        <f t="shared" ref="F10:J10" si="0">SUM(F4:F9)</f>
        <v>89.72</v>
      </c>
      <c r="G10" s="99">
        <f t="shared" si="0"/>
        <v>596.28</v>
      </c>
      <c r="H10" s="99">
        <f t="shared" si="0"/>
        <v>25.89</v>
      </c>
      <c r="I10" s="99">
        <f t="shared" si="0"/>
        <v>18.73</v>
      </c>
      <c r="J10" s="99">
        <f t="shared" si="0"/>
        <v>82.97</v>
      </c>
    </row>
    <row r="11" spans="1:10" x14ac:dyDescent="0.25">
      <c r="A11" s="9"/>
      <c r="B11" s="41"/>
      <c r="C11" s="41"/>
      <c r="D11" s="42"/>
      <c r="E11" s="60"/>
      <c r="F11" s="36"/>
      <c r="G11" s="60"/>
      <c r="H11" s="60"/>
      <c r="I11" s="60"/>
      <c r="J11" s="61"/>
    </row>
    <row r="12" spans="1:10" ht="14.4" thickBot="1" x14ac:dyDescent="0.3">
      <c r="A12" s="11"/>
      <c r="B12" s="45"/>
      <c r="C12" s="45"/>
      <c r="D12" s="46"/>
      <c r="E12" s="62"/>
      <c r="F12" s="63"/>
      <c r="G12" s="62"/>
      <c r="H12" s="62"/>
      <c r="I12" s="62"/>
      <c r="J12" s="64"/>
    </row>
    <row r="13" spans="1:10" ht="24" customHeight="1" x14ac:dyDescent="0.25">
      <c r="A13" s="17" t="s">
        <v>16</v>
      </c>
      <c r="B13" s="34" t="s">
        <v>17</v>
      </c>
      <c r="C13" s="31" t="s">
        <v>42</v>
      </c>
      <c r="D13" s="158" t="s">
        <v>43</v>
      </c>
      <c r="E13" s="157">
        <v>200</v>
      </c>
      <c r="F13" s="181">
        <v>12</v>
      </c>
      <c r="G13" s="161">
        <v>132</v>
      </c>
      <c r="H13" s="181">
        <v>1.61</v>
      </c>
      <c r="I13" s="161">
        <v>7.39</v>
      </c>
      <c r="J13" s="162">
        <v>14</v>
      </c>
    </row>
    <row r="14" spans="1:10" ht="31.8" customHeight="1" x14ac:dyDescent="0.25">
      <c r="A14" s="12"/>
      <c r="B14" s="34" t="s">
        <v>18</v>
      </c>
      <c r="C14" s="182" t="s">
        <v>79</v>
      </c>
      <c r="D14" s="183" t="s">
        <v>80</v>
      </c>
      <c r="E14" s="182">
        <v>90</v>
      </c>
      <c r="F14" s="37">
        <v>44</v>
      </c>
      <c r="G14" s="161">
        <v>274.10000000000002</v>
      </c>
      <c r="H14" s="161">
        <v>7.46</v>
      </c>
      <c r="I14" s="161">
        <v>9.49</v>
      </c>
      <c r="J14" s="161">
        <v>10.7</v>
      </c>
    </row>
    <row r="15" spans="1:10" ht="34.200000000000003" customHeight="1" x14ac:dyDescent="0.3">
      <c r="A15" s="12"/>
      <c r="B15" s="34" t="s">
        <v>38</v>
      </c>
      <c r="C15" s="31" t="s">
        <v>39</v>
      </c>
      <c r="D15" s="168" t="s">
        <v>101</v>
      </c>
      <c r="E15" s="169">
        <v>150</v>
      </c>
      <c r="F15" s="165">
        <v>10</v>
      </c>
      <c r="G15" s="33">
        <v>223.31</v>
      </c>
      <c r="H15" s="33">
        <f>5.67+0.02</f>
        <v>5.6899999999999995</v>
      </c>
      <c r="I15" s="33">
        <f>5.42+1.5</f>
        <v>6.92</v>
      </c>
      <c r="J15" s="50">
        <f>36.67+0.03</f>
        <v>36.700000000000003</v>
      </c>
    </row>
    <row r="16" spans="1:10" ht="15.6" x14ac:dyDescent="0.3">
      <c r="A16" s="12"/>
      <c r="B16" s="29" t="s">
        <v>41</v>
      </c>
      <c r="C16" s="31" t="s">
        <v>46</v>
      </c>
      <c r="D16" s="32" t="s">
        <v>100</v>
      </c>
      <c r="E16" s="65">
        <v>60</v>
      </c>
      <c r="F16" s="66">
        <v>15</v>
      </c>
      <c r="G16" s="148">
        <v>64</v>
      </c>
      <c r="H16" s="148">
        <v>1.02</v>
      </c>
      <c r="I16" s="148">
        <v>3</v>
      </c>
      <c r="J16" s="184">
        <v>15.07</v>
      </c>
    </row>
    <row r="17" spans="1:10" ht="15.6" x14ac:dyDescent="0.3">
      <c r="A17" s="12"/>
      <c r="B17" s="34" t="s">
        <v>26</v>
      </c>
      <c r="C17" s="31" t="s">
        <v>27</v>
      </c>
      <c r="D17" s="32" t="s">
        <v>76</v>
      </c>
      <c r="E17" s="170">
        <v>180</v>
      </c>
      <c r="F17" s="147">
        <v>4.4000000000000004</v>
      </c>
      <c r="G17" s="33">
        <v>36</v>
      </c>
      <c r="H17" s="33">
        <v>0.48</v>
      </c>
      <c r="I17" s="33">
        <v>0.02</v>
      </c>
      <c r="J17" s="33">
        <v>8.52</v>
      </c>
    </row>
    <row r="18" spans="1:10" x14ac:dyDescent="0.25">
      <c r="A18" s="12"/>
      <c r="B18" s="171" t="s">
        <v>21</v>
      </c>
      <c r="C18" s="31" t="s">
        <v>14</v>
      </c>
      <c r="D18" s="32" t="s">
        <v>15</v>
      </c>
      <c r="E18" s="169">
        <v>40</v>
      </c>
      <c r="F18" s="150">
        <v>3</v>
      </c>
      <c r="G18" s="66">
        <v>75</v>
      </c>
      <c r="H18" s="66">
        <v>3.2</v>
      </c>
      <c r="I18" s="66">
        <v>0.5</v>
      </c>
      <c r="J18" s="66">
        <v>14.3</v>
      </c>
    </row>
    <row r="19" spans="1:10" ht="15.6" x14ac:dyDescent="0.3">
      <c r="A19" s="12"/>
      <c r="B19" s="53" t="s">
        <v>22</v>
      </c>
      <c r="C19" s="54" t="s">
        <v>14</v>
      </c>
      <c r="D19" s="67" t="s">
        <v>23</v>
      </c>
      <c r="E19" s="185">
        <v>14</v>
      </c>
      <c r="F19" s="186">
        <v>1.32</v>
      </c>
      <c r="G19" s="68">
        <v>28</v>
      </c>
      <c r="H19" s="33">
        <v>0.9</v>
      </c>
      <c r="I19" s="33">
        <v>0.16</v>
      </c>
      <c r="J19" s="50">
        <v>5.6</v>
      </c>
    </row>
    <row r="20" spans="1:10" ht="14.4" thickBot="1" x14ac:dyDescent="0.3">
      <c r="A20" s="22"/>
      <c r="B20" s="91"/>
      <c r="C20" s="91"/>
      <c r="D20" s="91"/>
      <c r="E20" s="187">
        <f>SUM(E13:E19)</f>
        <v>734</v>
      </c>
      <c r="F20" s="188">
        <f t="shared" ref="F20:J20" si="1">SUM(F13:F19)</f>
        <v>89.72</v>
      </c>
      <c r="G20" s="187">
        <f t="shared" si="1"/>
        <v>832.41000000000008</v>
      </c>
      <c r="H20" s="187">
        <f t="shared" si="1"/>
        <v>20.359999999999996</v>
      </c>
      <c r="I20" s="187">
        <f t="shared" si="1"/>
        <v>27.479999999999997</v>
      </c>
      <c r="J20" s="189">
        <f t="shared" si="1"/>
        <v>104.88999999999999</v>
      </c>
    </row>
  </sheetData>
  <pageMargins left="0.7" right="0.7" top="0.75" bottom="0.75" header="0.3" footer="0.3"/>
  <pageSetup paperSize="9" scale="9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"/>
  <sheetViews>
    <sheetView zoomScaleNormal="100" workbookViewId="0">
      <selection activeCell="C17" sqref="C17:C18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3" x14ac:dyDescent="0.25">
      <c r="A1" s="1" t="s">
        <v>0</v>
      </c>
      <c r="B1" s="2"/>
      <c r="C1" s="3"/>
      <c r="D1" s="4" t="s">
        <v>68</v>
      </c>
      <c r="E1" s="1" t="s">
        <v>1</v>
      </c>
      <c r="F1" s="5"/>
      <c r="I1" s="1" t="s">
        <v>2</v>
      </c>
      <c r="J1" s="6"/>
    </row>
    <row r="2" spans="1:13" ht="14.4" thickBot="1" x14ac:dyDescent="0.3"/>
    <row r="3" spans="1:13" ht="14.4" thickBot="1" x14ac:dyDescent="0.3">
      <c r="A3" s="69" t="s">
        <v>3</v>
      </c>
      <c r="B3" s="129" t="s">
        <v>4</v>
      </c>
      <c r="C3" s="129" t="s">
        <v>5</v>
      </c>
      <c r="D3" s="129" t="s">
        <v>6</v>
      </c>
      <c r="E3" s="129" t="s">
        <v>7</v>
      </c>
      <c r="F3" s="129" t="s">
        <v>8</v>
      </c>
      <c r="G3" s="129" t="s">
        <v>9</v>
      </c>
      <c r="H3" s="129" t="s">
        <v>10</v>
      </c>
      <c r="I3" s="129" t="s">
        <v>11</v>
      </c>
      <c r="J3" s="130" t="s">
        <v>12</v>
      </c>
    </row>
    <row r="4" spans="1:13" x14ac:dyDescent="0.25">
      <c r="A4" s="72" t="s">
        <v>13</v>
      </c>
      <c r="B4" s="34" t="s">
        <v>18</v>
      </c>
      <c r="C4" s="31" t="s">
        <v>19</v>
      </c>
      <c r="D4" s="34" t="s">
        <v>20</v>
      </c>
      <c r="E4" s="65">
        <v>200</v>
      </c>
      <c r="F4" s="177">
        <v>53.56</v>
      </c>
      <c r="G4" s="177">
        <v>305</v>
      </c>
      <c r="H4" s="177">
        <v>13.95</v>
      </c>
      <c r="I4" s="177">
        <v>12.47</v>
      </c>
      <c r="J4" s="177">
        <v>35.729999999999997</v>
      </c>
    </row>
    <row r="5" spans="1:13" x14ac:dyDescent="0.25">
      <c r="A5" s="72"/>
      <c r="B5" s="34" t="s">
        <v>34</v>
      </c>
      <c r="C5" s="31" t="s">
        <v>92</v>
      </c>
      <c r="D5" s="190" t="s">
        <v>49</v>
      </c>
      <c r="E5" s="157">
        <v>200</v>
      </c>
      <c r="F5" s="177">
        <v>12.71</v>
      </c>
      <c r="G5" s="177">
        <v>91</v>
      </c>
      <c r="H5" s="177">
        <v>1.1599999999999999</v>
      </c>
      <c r="I5" s="177">
        <v>0</v>
      </c>
      <c r="J5" s="191">
        <v>47.26</v>
      </c>
    </row>
    <row r="6" spans="1:13" x14ac:dyDescent="0.25">
      <c r="A6" s="72"/>
      <c r="B6" s="29" t="s">
        <v>41</v>
      </c>
      <c r="C6" s="31" t="s">
        <v>14</v>
      </c>
      <c r="D6" s="32" t="s">
        <v>64</v>
      </c>
      <c r="E6" s="65">
        <v>60</v>
      </c>
      <c r="F6" s="177">
        <v>17.149999999999999</v>
      </c>
      <c r="G6" s="66">
        <v>57</v>
      </c>
      <c r="H6" s="66">
        <v>1.06</v>
      </c>
      <c r="I6" s="66">
        <v>2.2000000000000002</v>
      </c>
      <c r="J6" s="66">
        <v>4.2</v>
      </c>
    </row>
    <row r="7" spans="1:13" x14ac:dyDescent="0.25">
      <c r="A7" s="72"/>
      <c r="B7" s="34" t="s">
        <v>21</v>
      </c>
      <c r="C7" s="31" t="s">
        <v>14</v>
      </c>
      <c r="D7" s="32" t="s">
        <v>15</v>
      </c>
      <c r="E7" s="180">
        <v>45</v>
      </c>
      <c r="F7" s="36">
        <v>3.5</v>
      </c>
      <c r="G7" s="66">
        <v>84</v>
      </c>
      <c r="H7" s="66">
        <v>3.7</v>
      </c>
      <c r="I7" s="66">
        <v>0.6</v>
      </c>
      <c r="J7" s="66">
        <v>16</v>
      </c>
    </row>
    <row r="8" spans="1:13" x14ac:dyDescent="0.25">
      <c r="A8" s="74"/>
      <c r="B8" s="34" t="s">
        <v>22</v>
      </c>
      <c r="C8" s="31" t="s">
        <v>14</v>
      </c>
      <c r="D8" s="32" t="s">
        <v>23</v>
      </c>
      <c r="E8" s="169">
        <v>35</v>
      </c>
      <c r="F8" s="37">
        <v>2.8</v>
      </c>
      <c r="G8" s="66">
        <v>70</v>
      </c>
      <c r="H8" s="66">
        <v>2.4</v>
      </c>
      <c r="I8" s="66">
        <v>0.4</v>
      </c>
      <c r="J8" s="66">
        <v>14</v>
      </c>
      <c r="M8" s="25"/>
    </row>
    <row r="9" spans="1:13" x14ac:dyDescent="0.25">
      <c r="A9" s="72"/>
      <c r="B9" s="41"/>
      <c r="C9" s="41"/>
      <c r="D9" s="42"/>
      <c r="E9" s="192">
        <f>SUM(E4:E8)</f>
        <v>540</v>
      </c>
      <c r="F9" s="193">
        <f t="shared" ref="F9:J9" si="0">SUM(F4:F8)</f>
        <v>89.720000000000013</v>
      </c>
      <c r="G9" s="193">
        <f t="shared" si="0"/>
        <v>607</v>
      </c>
      <c r="H9" s="193">
        <f t="shared" si="0"/>
        <v>22.269999999999996</v>
      </c>
      <c r="I9" s="193">
        <f t="shared" si="0"/>
        <v>15.670000000000002</v>
      </c>
      <c r="J9" s="193">
        <f t="shared" si="0"/>
        <v>117.19</v>
      </c>
      <c r="M9" s="25">
        <f>F9-F19</f>
        <v>0</v>
      </c>
    </row>
    <row r="10" spans="1:13" ht="14.4" thickBot="1" x14ac:dyDescent="0.3">
      <c r="A10" s="76"/>
      <c r="B10" s="45"/>
      <c r="C10" s="45"/>
      <c r="D10" s="46"/>
      <c r="E10" s="62"/>
      <c r="F10" s="63"/>
      <c r="G10" s="62"/>
      <c r="H10" s="62"/>
      <c r="I10" s="62"/>
      <c r="J10" s="64"/>
    </row>
    <row r="11" spans="1:13" x14ac:dyDescent="0.25">
      <c r="A11" s="77"/>
      <c r="B11" s="77"/>
      <c r="C11" s="77"/>
      <c r="D11" s="77"/>
      <c r="E11" s="77"/>
      <c r="F11" s="78"/>
      <c r="G11" s="77"/>
      <c r="H11" s="77"/>
      <c r="I11" s="77"/>
      <c r="J11" s="77"/>
    </row>
    <row r="12" spans="1:13" ht="15.6" x14ac:dyDescent="0.3">
      <c r="A12" s="72" t="s">
        <v>16</v>
      </c>
      <c r="B12" s="34" t="s">
        <v>17</v>
      </c>
      <c r="C12" s="157" t="s">
        <v>50</v>
      </c>
      <c r="D12" s="194" t="s">
        <v>51</v>
      </c>
      <c r="E12" s="195">
        <v>200</v>
      </c>
      <c r="F12" s="181">
        <v>10</v>
      </c>
      <c r="G12" s="148">
        <v>98.6</v>
      </c>
      <c r="H12" s="148">
        <v>1.6</v>
      </c>
      <c r="I12" s="148">
        <v>2.17</v>
      </c>
      <c r="J12" s="184">
        <v>9.69</v>
      </c>
    </row>
    <row r="13" spans="1:13" ht="15.6" x14ac:dyDescent="0.3">
      <c r="A13" s="74"/>
      <c r="B13" s="34" t="s">
        <v>18</v>
      </c>
      <c r="C13" s="31" t="s">
        <v>59</v>
      </c>
      <c r="D13" s="32" t="s">
        <v>77</v>
      </c>
      <c r="E13" s="164">
        <v>90</v>
      </c>
      <c r="F13" s="177">
        <v>45.03</v>
      </c>
      <c r="G13" s="177">
        <v>160</v>
      </c>
      <c r="H13" s="196">
        <v>11.5</v>
      </c>
      <c r="I13" s="196">
        <v>13.26</v>
      </c>
      <c r="J13" s="197">
        <v>3.51</v>
      </c>
    </row>
    <row r="14" spans="1:13" x14ac:dyDescent="0.25">
      <c r="A14" s="74"/>
      <c r="B14" s="34" t="s">
        <v>38</v>
      </c>
      <c r="C14" s="31" t="s">
        <v>60</v>
      </c>
      <c r="D14" s="163" t="s">
        <v>61</v>
      </c>
      <c r="E14" s="169">
        <v>150</v>
      </c>
      <c r="F14" s="177">
        <v>13.9</v>
      </c>
      <c r="G14" s="177">
        <f>192.21+13.2</f>
        <v>205.41</v>
      </c>
      <c r="H14" s="177">
        <f>5.51+0.02</f>
        <v>5.5299999999999994</v>
      </c>
      <c r="I14" s="177">
        <f>4.52+1.5</f>
        <v>6.02</v>
      </c>
      <c r="J14" s="198">
        <f>35.99+0.03</f>
        <v>36.020000000000003</v>
      </c>
    </row>
    <row r="15" spans="1:13" x14ac:dyDescent="0.25">
      <c r="A15" s="74"/>
      <c r="B15" s="29" t="s">
        <v>41</v>
      </c>
      <c r="C15" s="31" t="s">
        <v>62</v>
      </c>
      <c r="D15" s="199" t="s">
        <v>63</v>
      </c>
      <c r="E15" s="65">
        <v>60</v>
      </c>
      <c r="F15" s="66">
        <v>15</v>
      </c>
      <c r="G15" s="66">
        <v>11.7</v>
      </c>
      <c r="H15" s="66">
        <v>0.72</v>
      </c>
      <c r="I15" s="66">
        <v>0.4</v>
      </c>
      <c r="J15" s="73">
        <v>1.56</v>
      </c>
    </row>
    <row r="16" spans="1:13" ht="15.6" x14ac:dyDescent="0.25">
      <c r="A16" s="74"/>
      <c r="B16" s="34" t="s">
        <v>34</v>
      </c>
      <c r="C16" s="31" t="s">
        <v>27</v>
      </c>
      <c r="D16" s="32" t="s">
        <v>28</v>
      </c>
      <c r="E16" s="170">
        <v>180</v>
      </c>
      <c r="F16" s="37">
        <v>3.5</v>
      </c>
      <c r="G16" s="51">
        <v>36</v>
      </c>
      <c r="H16" s="51">
        <v>0.48</v>
      </c>
      <c r="I16" s="51">
        <v>0.02</v>
      </c>
      <c r="J16" s="52">
        <v>8.52</v>
      </c>
    </row>
    <row r="17" spans="1:10" ht="15.6" x14ac:dyDescent="0.3">
      <c r="A17" s="74"/>
      <c r="B17" s="34" t="s">
        <v>21</v>
      </c>
      <c r="C17" s="31" t="s">
        <v>14</v>
      </c>
      <c r="D17" s="32" t="s">
        <v>24</v>
      </c>
      <c r="E17" s="169">
        <v>18</v>
      </c>
      <c r="F17" s="36">
        <v>1.1000000000000001</v>
      </c>
      <c r="G17" s="35">
        <v>34</v>
      </c>
      <c r="H17" s="35">
        <v>1.2</v>
      </c>
      <c r="I17" s="35">
        <v>0.5</v>
      </c>
      <c r="J17" s="79">
        <v>6.4</v>
      </c>
    </row>
    <row r="18" spans="1:10" ht="15.6" x14ac:dyDescent="0.3">
      <c r="A18" s="74"/>
      <c r="B18" s="53" t="s">
        <v>22</v>
      </c>
      <c r="C18" s="31" t="s">
        <v>14</v>
      </c>
      <c r="D18" s="32" t="s">
        <v>23</v>
      </c>
      <c r="E18" s="169">
        <v>11</v>
      </c>
      <c r="F18" s="28">
        <v>1.19</v>
      </c>
      <c r="G18" s="33">
        <v>22</v>
      </c>
      <c r="H18" s="33">
        <v>0.7</v>
      </c>
      <c r="I18" s="33">
        <v>0.1</v>
      </c>
      <c r="J18" s="50">
        <v>4.4000000000000004</v>
      </c>
    </row>
    <row r="19" spans="1:10" x14ac:dyDescent="0.25">
      <c r="A19" s="74"/>
      <c r="B19" s="53"/>
      <c r="C19" s="54"/>
      <c r="D19" s="67"/>
      <c r="E19" s="80">
        <f t="shared" ref="E19:J19" si="1">SUM(E12:E18)</f>
        <v>709</v>
      </c>
      <c r="F19" s="81">
        <f t="shared" si="1"/>
        <v>89.72</v>
      </c>
      <c r="G19" s="81">
        <f t="shared" si="1"/>
        <v>567.71</v>
      </c>
      <c r="H19" s="81">
        <f t="shared" si="1"/>
        <v>21.729999999999997</v>
      </c>
      <c r="I19" s="81">
        <f t="shared" si="1"/>
        <v>22.47</v>
      </c>
      <c r="J19" s="82">
        <f t="shared" si="1"/>
        <v>70.100000000000009</v>
      </c>
    </row>
    <row r="20" spans="1:10" ht="14.4" thickBot="1" x14ac:dyDescent="0.3">
      <c r="A20" s="18"/>
      <c r="B20" s="91"/>
      <c r="C20" s="91"/>
      <c r="D20" s="91"/>
      <c r="E20" s="91"/>
      <c r="F20" s="92"/>
      <c r="G20" s="91"/>
      <c r="H20" s="91"/>
      <c r="I20" s="91"/>
      <c r="J20" s="93"/>
    </row>
    <row r="21" spans="1:10" x14ac:dyDescent="0.25">
      <c r="B21" s="77"/>
      <c r="C21" s="77"/>
      <c r="D21" s="77"/>
      <c r="E21" s="77"/>
      <c r="F21" s="78"/>
      <c r="G21" s="77"/>
      <c r="H21" s="77"/>
      <c r="I21" s="77"/>
      <c r="J21" s="77"/>
    </row>
  </sheetData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0"/>
  <sheetViews>
    <sheetView zoomScaleNormal="100" workbookViewId="0">
      <selection activeCell="C17" sqref="C17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2"/>
      <c r="C1" s="3"/>
      <c r="D1" s="4" t="s">
        <v>69</v>
      </c>
      <c r="E1" s="1" t="s">
        <v>1</v>
      </c>
      <c r="F1" s="5"/>
      <c r="I1" s="1" t="s">
        <v>2</v>
      </c>
      <c r="J1" s="6"/>
    </row>
    <row r="2" spans="1:12" ht="14.4" thickBot="1" x14ac:dyDescent="0.3"/>
    <row r="3" spans="1:12" ht="14.4" thickBot="1" x14ac:dyDescent="0.3">
      <c r="A3" s="19" t="s">
        <v>3</v>
      </c>
      <c r="B3" s="26" t="s">
        <v>4</v>
      </c>
      <c r="C3" s="26" t="s">
        <v>5</v>
      </c>
      <c r="D3" s="26" t="s">
        <v>6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128" t="s">
        <v>12</v>
      </c>
    </row>
    <row r="4" spans="1:12" ht="27.6" x14ac:dyDescent="0.25">
      <c r="A4" s="9" t="s">
        <v>13</v>
      </c>
      <c r="B4" s="34" t="s">
        <v>18</v>
      </c>
      <c r="C4" s="179" t="s">
        <v>32</v>
      </c>
      <c r="D4" s="32" t="s">
        <v>82</v>
      </c>
      <c r="E4" s="200">
        <v>200</v>
      </c>
      <c r="F4" s="147">
        <v>40</v>
      </c>
      <c r="G4" s="177">
        <v>167.9</v>
      </c>
      <c r="H4" s="177">
        <v>4.72</v>
      </c>
      <c r="I4" s="177">
        <v>6.97</v>
      </c>
      <c r="J4" s="177">
        <v>21.32</v>
      </c>
    </row>
    <row r="5" spans="1:12" x14ac:dyDescent="0.25">
      <c r="A5" s="9"/>
      <c r="B5" s="34" t="s">
        <v>34</v>
      </c>
      <c r="C5" s="178" t="s">
        <v>85</v>
      </c>
      <c r="D5" s="158" t="s">
        <v>28</v>
      </c>
      <c r="E5" s="195">
        <v>200</v>
      </c>
      <c r="F5" s="147">
        <v>5</v>
      </c>
      <c r="G5" s="201">
        <v>40</v>
      </c>
      <c r="H5" s="201">
        <v>0.53</v>
      </c>
      <c r="I5" s="201">
        <v>0.02</v>
      </c>
      <c r="J5" s="201">
        <v>9.4700000000000006</v>
      </c>
    </row>
    <row r="6" spans="1:12" x14ac:dyDescent="0.25">
      <c r="A6" s="9"/>
      <c r="B6" s="34" t="s">
        <v>21</v>
      </c>
      <c r="C6" s="31" t="s">
        <v>14</v>
      </c>
      <c r="D6" s="32" t="s">
        <v>15</v>
      </c>
      <c r="E6" s="169">
        <v>40</v>
      </c>
      <c r="F6" s="66">
        <v>3</v>
      </c>
      <c r="G6" s="66">
        <v>75</v>
      </c>
      <c r="H6" s="66">
        <v>3.2</v>
      </c>
      <c r="I6" s="66">
        <v>0.5</v>
      </c>
      <c r="J6" s="66">
        <v>14.3</v>
      </c>
    </row>
    <row r="7" spans="1:12" x14ac:dyDescent="0.25">
      <c r="A7" s="9"/>
      <c r="B7" s="34" t="s">
        <v>22</v>
      </c>
      <c r="C7" s="31" t="s">
        <v>14</v>
      </c>
      <c r="D7" s="32" t="s">
        <v>23</v>
      </c>
      <c r="E7" s="180">
        <v>25</v>
      </c>
      <c r="F7" s="202">
        <v>1.8</v>
      </c>
      <c r="G7" s="66">
        <v>51.2</v>
      </c>
      <c r="H7" s="66">
        <v>1.76</v>
      </c>
      <c r="I7" s="66">
        <v>0.32</v>
      </c>
      <c r="J7" s="66">
        <v>10.4</v>
      </c>
    </row>
    <row r="8" spans="1:12" ht="14.4" thickBot="1" x14ac:dyDescent="0.3">
      <c r="A8" s="9"/>
      <c r="B8" s="34" t="s">
        <v>54</v>
      </c>
      <c r="C8" s="31" t="s">
        <v>55</v>
      </c>
      <c r="D8" s="34" t="s">
        <v>56</v>
      </c>
      <c r="E8" s="65">
        <v>100</v>
      </c>
      <c r="F8" s="202">
        <v>39.92</v>
      </c>
      <c r="G8" s="177">
        <v>66.599999999999994</v>
      </c>
      <c r="H8" s="177">
        <v>0.6</v>
      </c>
      <c r="I8" s="177">
        <v>0.78</v>
      </c>
      <c r="J8" s="191">
        <v>11.74</v>
      </c>
    </row>
    <row r="9" spans="1:12" x14ac:dyDescent="0.25">
      <c r="A9" s="8"/>
      <c r="B9" s="34"/>
      <c r="C9" s="41"/>
      <c r="D9" s="42"/>
      <c r="E9" s="203">
        <f>SUM(E4:E8)</f>
        <v>565</v>
      </c>
      <c r="F9" s="193">
        <f t="shared" ref="F9:J9" si="0">SUM(F4:F8)</f>
        <v>89.72</v>
      </c>
      <c r="G9" s="204">
        <f t="shared" si="0"/>
        <v>400.69999999999993</v>
      </c>
      <c r="H9" s="204">
        <f t="shared" si="0"/>
        <v>10.809999999999999</v>
      </c>
      <c r="I9" s="204">
        <f t="shared" si="0"/>
        <v>8.59</v>
      </c>
      <c r="J9" s="204">
        <f t="shared" si="0"/>
        <v>67.23</v>
      </c>
      <c r="L9" s="25"/>
    </row>
    <row r="10" spans="1:12" x14ac:dyDescent="0.25">
      <c r="A10" s="9"/>
      <c r="B10" s="41"/>
      <c r="C10" s="41"/>
      <c r="D10" s="42"/>
      <c r="E10" s="83"/>
      <c r="F10" s="36"/>
      <c r="G10" s="84"/>
      <c r="H10" s="84"/>
      <c r="I10" s="84"/>
      <c r="J10" s="85"/>
    </row>
    <row r="11" spans="1:12" ht="14.4" thickBot="1" x14ac:dyDescent="0.3">
      <c r="A11" s="11"/>
      <c r="B11" s="45"/>
      <c r="C11" s="45"/>
      <c r="D11" s="46"/>
      <c r="E11" s="86"/>
      <c r="F11" s="63"/>
      <c r="G11" s="87"/>
      <c r="H11" s="87"/>
      <c r="I11" s="87"/>
      <c r="J11" s="88"/>
    </row>
    <row r="12" spans="1:12" ht="15.6" x14ac:dyDescent="0.25">
      <c r="A12" s="72" t="s">
        <v>16</v>
      </c>
      <c r="B12" s="34" t="s">
        <v>17</v>
      </c>
      <c r="C12" s="157" t="s">
        <v>36</v>
      </c>
      <c r="D12" s="158" t="s">
        <v>37</v>
      </c>
      <c r="E12" s="159">
        <v>200</v>
      </c>
      <c r="F12" s="160">
        <v>11</v>
      </c>
      <c r="G12" s="161">
        <v>138.6</v>
      </c>
      <c r="H12" s="161">
        <v>7.39</v>
      </c>
      <c r="I12" s="161">
        <v>8.2200000000000006</v>
      </c>
      <c r="J12" s="162">
        <v>19.23</v>
      </c>
    </row>
    <row r="13" spans="1:12" x14ac:dyDescent="0.25">
      <c r="A13" s="74"/>
      <c r="B13" s="34" t="s">
        <v>18</v>
      </c>
      <c r="C13" s="31" t="s">
        <v>19</v>
      </c>
      <c r="D13" s="34" t="s">
        <v>20</v>
      </c>
      <c r="E13" s="65">
        <v>200</v>
      </c>
      <c r="F13" s="177">
        <v>53.56</v>
      </c>
      <c r="G13" s="177">
        <v>305</v>
      </c>
      <c r="H13" s="177">
        <v>13.95</v>
      </c>
      <c r="I13" s="177">
        <v>12.47</v>
      </c>
      <c r="J13" s="177">
        <v>35.729999999999997</v>
      </c>
    </row>
    <row r="14" spans="1:12" ht="15.6" x14ac:dyDescent="0.25">
      <c r="A14" s="212"/>
      <c r="B14" s="29" t="s">
        <v>41</v>
      </c>
      <c r="C14" s="31" t="s">
        <v>25</v>
      </c>
      <c r="D14" s="32" t="s">
        <v>40</v>
      </c>
      <c r="E14" s="170">
        <v>60</v>
      </c>
      <c r="F14" s="150">
        <v>15</v>
      </c>
      <c r="G14" s="51">
        <v>6</v>
      </c>
      <c r="H14" s="51">
        <v>0.5</v>
      </c>
      <c r="I14" s="51">
        <v>0.1</v>
      </c>
      <c r="J14" s="52">
        <v>1</v>
      </c>
    </row>
    <row r="15" spans="1:12" x14ac:dyDescent="0.25">
      <c r="A15" s="212"/>
      <c r="B15" s="34" t="s">
        <v>34</v>
      </c>
      <c r="C15" s="31" t="s">
        <v>27</v>
      </c>
      <c r="D15" s="32" t="s">
        <v>78</v>
      </c>
      <c r="E15" s="169">
        <v>180</v>
      </c>
      <c r="F15" s="36">
        <v>5.74</v>
      </c>
      <c r="G15" s="66">
        <v>40</v>
      </c>
      <c r="H15" s="66">
        <v>0.53</v>
      </c>
      <c r="I15" s="66">
        <v>0.02</v>
      </c>
      <c r="J15" s="73">
        <v>9.4700000000000006</v>
      </c>
    </row>
    <row r="16" spans="1:12" x14ac:dyDescent="0.25">
      <c r="A16" s="212"/>
      <c r="B16" s="34" t="s">
        <v>21</v>
      </c>
      <c r="C16" s="31" t="s">
        <v>14</v>
      </c>
      <c r="D16" s="32" t="s">
        <v>15</v>
      </c>
      <c r="E16" s="169">
        <v>40</v>
      </c>
      <c r="F16" s="66">
        <v>3</v>
      </c>
      <c r="G16" s="66">
        <v>75</v>
      </c>
      <c r="H16" s="66">
        <v>3.2</v>
      </c>
      <c r="I16" s="66">
        <v>0.5</v>
      </c>
      <c r="J16" s="66">
        <v>14.3</v>
      </c>
    </row>
    <row r="17" spans="1:10" ht="15.6" x14ac:dyDescent="0.3">
      <c r="A17" s="212"/>
      <c r="B17" s="34" t="s">
        <v>22</v>
      </c>
      <c r="C17" s="31" t="s">
        <v>14</v>
      </c>
      <c r="D17" s="32" t="s">
        <v>23</v>
      </c>
      <c r="E17" s="169">
        <v>16</v>
      </c>
      <c r="F17" s="36">
        <v>1.42</v>
      </c>
      <c r="G17" s="33">
        <v>32</v>
      </c>
      <c r="H17" s="33">
        <v>1.1000000000000001</v>
      </c>
      <c r="I17" s="33">
        <v>0.2</v>
      </c>
      <c r="J17" s="33">
        <v>6.2</v>
      </c>
    </row>
    <row r="18" spans="1:10" x14ac:dyDescent="0.25">
      <c r="A18" s="212"/>
      <c r="B18" s="34"/>
      <c r="C18" s="31"/>
      <c r="D18" s="34"/>
      <c r="E18" s="98">
        <f>SUM(E12:E17)</f>
        <v>696</v>
      </c>
      <c r="F18" s="99">
        <f t="shared" ref="F18:J18" si="1">SUM(F12:F17)</f>
        <v>89.72</v>
      </c>
      <c r="G18" s="99">
        <f t="shared" si="1"/>
        <v>596.6</v>
      </c>
      <c r="H18" s="99">
        <f t="shared" si="1"/>
        <v>26.67</v>
      </c>
      <c r="I18" s="99">
        <f t="shared" si="1"/>
        <v>21.51</v>
      </c>
      <c r="J18" s="99">
        <f t="shared" si="1"/>
        <v>85.929999999999993</v>
      </c>
    </row>
    <row r="19" spans="1:10" x14ac:dyDescent="0.25">
      <c r="A19" s="212"/>
      <c r="B19" s="34"/>
      <c r="C19" s="34"/>
      <c r="D19" s="34"/>
      <c r="E19" s="34"/>
      <c r="F19" s="65"/>
      <c r="G19" s="34"/>
      <c r="H19" s="34"/>
      <c r="I19" s="34"/>
      <c r="J19" s="101"/>
    </row>
    <row r="20" spans="1:10" ht="14.4" thickBot="1" x14ac:dyDescent="0.3">
      <c r="A20" s="213"/>
      <c r="B20" s="91"/>
      <c r="C20" s="91"/>
      <c r="D20" s="91"/>
      <c r="E20" s="91"/>
      <c r="F20" s="92"/>
      <c r="G20" s="91"/>
      <c r="H20" s="91"/>
      <c r="I20" s="91"/>
      <c r="J20" s="93"/>
    </row>
  </sheetData>
  <mergeCells count="1">
    <mergeCell ref="A14:A20"/>
  </mergeCells>
  <pageMargins left="0.7" right="0.7" top="0.75" bottom="0.75" header="0.3" footer="0.3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23"/>
  <sheetViews>
    <sheetView zoomScaleNormal="100" workbookViewId="0">
      <selection activeCell="C20" sqref="C20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4" x14ac:dyDescent="0.25">
      <c r="A1" s="77" t="s">
        <v>0</v>
      </c>
      <c r="B1" s="94" t="s">
        <v>31</v>
      </c>
      <c r="C1" s="95"/>
      <c r="D1" s="77" t="s">
        <v>75</v>
      </c>
      <c r="E1" s="77" t="s">
        <v>1</v>
      </c>
      <c r="F1" s="96"/>
      <c r="G1" s="77"/>
      <c r="H1" s="77"/>
      <c r="I1" s="77" t="s">
        <v>2</v>
      </c>
      <c r="J1" s="97"/>
    </row>
    <row r="2" spans="1:14" ht="14.4" thickBot="1" x14ac:dyDescent="0.3">
      <c r="A2" s="77"/>
      <c r="B2" s="77"/>
      <c r="C2" s="77"/>
      <c r="D2" s="77"/>
      <c r="E2" s="77"/>
      <c r="F2" s="78"/>
      <c r="G2" s="77"/>
      <c r="H2" s="77"/>
      <c r="I2" s="77"/>
      <c r="J2" s="77"/>
    </row>
    <row r="3" spans="1:14" ht="18.75" customHeight="1" x14ac:dyDescent="0.25">
      <c r="A3" s="131" t="s">
        <v>3</v>
      </c>
      <c r="B3" s="129" t="s">
        <v>4</v>
      </c>
      <c r="C3" s="129" t="s">
        <v>5</v>
      </c>
      <c r="D3" s="129" t="s">
        <v>6</v>
      </c>
      <c r="E3" s="129" t="s">
        <v>7</v>
      </c>
      <c r="F3" s="129" t="s">
        <v>8</v>
      </c>
      <c r="G3" s="129" t="s">
        <v>9</v>
      </c>
      <c r="H3" s="129" t="s">
        <v>10</v>
      </c>
      <c r="I3" s="129" t="s">
        <v>11</v>
      </c>
      <c r="J3" s="130" t="s">
        <v>12</v>
      </c>
    </row>
    <row r="4" spans="1:14" x14ac:dyDescent="0.25">
      <c r="A4" s="34" t="s">
        <v>13</v>
      </c>
      <c r="B4" s="34" t="s">
        <v>18</v>
      </c>
      <c r="C4" s="31" t="s">
        <v>59</v>
      </c>
      <c r="D4" s="194" t="s">
        <v>93</v>
      </c>
      <c r="E4" s="205">
        <v>90</v>
      </c>
      <c r="F4" s="177">
        <v>45.03</v>
      </c>
      <c r="G4" s="191">
        <v>160</v>
      </c>
      <c r="H4" s="191">
        <v>11.5</v>
      </c>
      <c r="I4" s="191">
        <v>13.26</v>
      </c>
      <c r="J4" s="191">
        <v>3.51</v>
      </c>
    </row>
    <row r="5" spans="1:14" x14ac:dyDescent="0.25">
      <c r="A5" s="34"/>
      <c r="B5" s="34" t="s">
        <v>38</v>
      </c>
      <c r="C5" s="31" t="s">
        <v>60</v>
      </c>
      <c r="D5" s="163" t="s">
        <v>94</v>
      </c>
      <c r="E5" s="169">
        <v>150</v>
      </c>
      <c r="F5" s="177">
        <v>13.9</v>
      </c>
      <c r="G5" s="177">
        <f>192.21+13.2</f>
        <v>205.41</v>
      </c>
      <c r="H5" s="177">
        <f>5.51+0.02</f>
        <v>5.5299999999999994</v>
      </c>
      <c r="I5" s="177">
        <f>4.52+1.5</f>
        <v>6.02</v>
      </c>
      <c r="J5" s="177">
        <f>35.99+0.03</f>
        <v>36.020000000000003</v>
      </c>
    </row>
    <row r="6" spans="1:14" x14ac:dyDescent="0.25">
      <c r="A6" s="34"/>
      <c r="B6" s="34" t="s">
        <v>34</v>
      </c>
      <c r="C6" s="31" t="s">
        <v>92</v>
      </c>
      <c r="D6" s="190" t="s">
        <v>49</v>
      </c>
      <c r="E6" s="157">
        <v>200</v>
      </c>
      <c r="F6" s="177">
        <v>12.71</v>
      </c>
      <c r="G6" s="177">
        <v>91</v>
      </c>
      <c r="H6" s="177">
        <v>1.1599999999999999</v>
      </c>
      <c r="I6" s="177">
        <v>0</v>
      </c>
      <c r="J6" s="191">
        <v>47.26</v>
      </c>
    </row>
    <row r="7" spans="1:14" x14ac:dyDescent="0.25">
      <c r="A7" s="34"/>
      <c r="B7" s="29" t="s">
        <v>41</v>
      </c>
      <c r="C7" s="31" t="s">
        <v>62</v>
      </c>
      <c r="D7" s="206" t="s">
        <v>95</v>
      </c>
      <c r="E7" s="207">
        <v>60</v>
      </c>
      <c r="F7" s="177">
        <v>15</v>
      </c>
      <c r="G7" s="201">
        <v>46.9</v>
      </c>
      <c r="H7" s="201">
        <v>0.72</v>
      </c>
      <c r="I7" s="201">
        <v>0.4</v>
      </c>
      <c r="J7" s="201">
        <v>1.56</v>
      </c>
    </row>
    <row r="8" spans="1:14" x14ac:dyDescent="0.25">
      <c r="A8" s="34"/>
      <c r="B8" s="34" t="s">
        <v>21</v>
      </c>
      <c r="C8" s="31" t="s">
        <v>14</v>
      </c>
      <c r="D8" s="32" t="s">
        <v>24</v>
      </c>
      <c r="E8" s="169">
        <v>20</v>
      </c>
      <c r="F8" s="36">
        <v>1.5</v>
      </c>
      <c r="G8" s="66">
        <v>38</v>
      </c>
      <c r="H8" s="66">
        <v>1.6</v>
      </c>
      <c r="I8" s="66">
        <v>0.3</v>
      </c>
      <c r="J8" s="66">
        <v>7</v>
      </c>
    </row>
    <row r="9" spans="1:14" x14ac:dyDescent="0.25">
      <c r="A9" s="34"/>
      <c r="B9" s="34" t="s">
        <v>22</v>
      </c>
      <c r="C9" s="31" t="s">
        <v>14</v>
      </c>
      <c r="D9" s="32" t="s">
        <v>23</v>
      </c>
      <c r="E9" s="169">
        <v>22</v>
      </c>
      <c r="F9" s="36">
        <v>1.58</v>
      </c>
      <c r="G9" s="66">
        <v>44</v>
      </c>
      <c r="H9" s="66">
        <v>1.5</v>
      </c>
      <c r="I9" s="66">
        <v>0.32</v>
      </c>
      <c r="J9" s="66">
        <v>9</v>
      </c>
    </row>
    <row r="10" spans="1:14" x14ac:dyDescent="0.25">
      <c r="A10" s="34"/>
      <c r="B10" s="34"/>
      <c r="C10" s="41"/>
      <c r="D10" s="42"/>
      <c r="E10" s="203">
        <f>SUM(E4:E9)</f>
        <v>542</v>
      </c>
      <c r="F10" s="193">
        <f>SUM(F4:F9)</f>
        <v>89.72</v>
      </c>
      <c r="G10" s="99">
        <f t="shared" ref="G10:J10" si="0">SUM(G4:G9)</f>
        <v>585.30999999999995</v>
      </c>
      <c r="H10" s="99">
        <f t="shared" si="0"/>
        <v>22.01</v>
      </c>
      <c r="I10" s="99">
        <f t="shared" si="0"/>
        <v>20.3</v>
      </c>
      <c r="J10" s="99">
        <f t="shared" si="0"/>
        <v>104.35</v>
      </c>
      <c r="N10" s="25"/>
    </row>
    <row r="11" spans="1:14" x14ac:dyDescent="0.25">
      <c r="A11" s="72"/>
      <c r="B11" s="132"/>
      <c r="C11" s="132"/>
      <c r="D11" s="133"/>
      <c r="E11" s="134"/>
      <c r="F11" s="135"/>
      <c r="G11" s="135"/>
      <c r="H11" s="135"/>
      <c r="I11" s="135"/>
      <c r="J11" s="136"/>
      <c r="N11" s="25"/>
    </row>
    <row r="12" spans="1:14" ht="14.4" thickBot="1" x14ac:dyDescent="0.3">
      <c r="A12" s="76"/>
      <c r="B12" s="122"/>
      <c r="C12" s="122"/>
      <c r="D12" s="123"/>
      <c r="E12" s="124"/>
      <c r="F12" s="28"/>
      <c r="G12" s="124"/>
      <c r="H12" s="124"/>
      <c r="I12" s="124"/>
      <c r="J12" s="125"/>
    </row>
    <row r="13" spans="1:14" x14ac:dyDescent="0.25">
      <c r="A13" s="77"/>
      <c r="B13" s="77"/>
      <c r="C13" s="77"/>
      <c r="D13" s="77"/>
      <c r="E13" s="77"/>
      <c r="F13" s="78"/>
      <c r="G13" s="77"/>
      <c r="H13" s="77"/>
      <c r="I13" s="77"/>
      <c r="J13" s="77"/>
      <c r="M13" s="25"/>
    </row>
    <row r="14" spans="1:14" ht="15.6" x14ac:dyDescent="0.3">
      <c r="A14" s="72" t="s">
        <v>16</v>
      </c>
      <c r="B14" s="34" t="s">
        <v>17</v>
      </c>
      <c r="C14" s="157" t="s">
        <v>57</v>
      </c>
      <c r="D14" s="208" t="s">
        <v>58</v>
      </c>
      <c r="E14" s="195">
        <v>200</v>
      </c>
      <c r="F14" s="177">
        <v>10</v>
      </c>
      <c r="G14" s="196">
        <v>94.6</v>
      </c>
      <c r="H14" s="196">
        <v>4.95</v>
      </c>
      <c r="I14" s="196">
        <v>6.27</v>
      </c>
      <c r="J14" s="196">
        <v>23.95</v>
      </c>
      <c r="L14" s="25"/>
    </row>
    <row r="15" spans="1:14" ht="27.6" x14ac:dyDescent="0.25">
      <c r="A15" s="74"/>
      <c r="B15" s="34" t="s">
        <v>18</v>
      </c>
      <c r="C15" s="182" t="s">
        <v>79</v>
      </c>
      <c r="D15" s="183" t="s">
        <v>102</v>
      </c>
      <c r="E15" s="182">
        <v>90</v>
      </c>
      <c r="F15" s="37">
        <v>44</v>
      </c>
      <c r="G15" s="161">
        <v>142</v>
      </c>
      <c r="H15" s="161">
        <v>7.46</v>
      </c>
      <c r="I15" s="161">
        <v>9.49</v>
      </c>
      <c r="J15" s="161">
        <v>10.7</v>
      </c>
    </row>
    <row r="16" spans="1:14" ht="27.6" x14ac:dyDescent="0.3">
      <c r="A16" s="74"/>
      <c r="B16" s="34" t="s">
        <v>38</v>
      </c>
      <c r="C16" s="31" t="s">
        <v>39</v>
      </c>
      <c r="D16" s="168" t="s">
        <v>101</v>
      </c>
      <c r="E16" s="169">
        <v>150</v>
      </c>
      <c r="F16" s="165">
        <v>10</v>
      </c>
      <c r="G16" s="33">
        <v>223.31</v>
      </c>
      <c r="H16" s="33">
        <f>5.67+0.02</f>
        <v>5.6899999999999995</v>
      </c>
      <c r="I16" s="33">
        <f>5.42+1.5</f>
        <v>6.92</v>
      </c>
      <c r="J16" s="50">
        <f>36.67+0.03</f>
        <v>36.700000000000003</v>
      </c>
    </row>
    <row r="17" spans="1:13" ht="15.6" x14ac:dyDescent="0.3">
      <c r="A17" s="74"/>
      <c r="B17" s="29" t="s">
        <v>41</v>
      </c>
      <c r="C17" s="31" t="s">
        <v>46</v>
      </c>
      <c r="D17" s="32" t="s">
        <v>100</v>
      </c>
      <c r="E17" s="65">
        <v>60</v>
      </c>
      <c r="F17" s="66">
        <v>15</v>
      </c>
      <c r="G17" s="148">
        <v>64</v>
      </c>
      <c r="H17" s="148">
        <v>1.02</v>
      </c>
      <c r="I17" s="148">
        <v>3</v>
      </c>
      <c r="J17" s="184">
        <v>15.07</v>
      </c>
    </row>
    <row r="18" spans="1:13" ht="15.6" x14ac:dyDescent="0.3">
      <c r="A18" s="74"/>
      <c r="B18" s="34" t="s">
        <v>26</v>
      </c>
      <c r="C18" s="31" t="s">
        <v>27</v>
      </c>
      <c r="D18" s="32" t="s">
        <v>76</v>
      </c>
      <c r="E18" s="170">
        <v>180</v>
      </c>
      <c r="F18" s="147">
        <v>4.4000000000000004</v>
      </c>
      <c r="G18" s="33">
        <v>36</v>
      </c>
      <c r="H18" s="33">
        <v>0.48</v>
      </c>
      <c r="I18" s="33">
        <v>0.02</v>
      </c>
      <c r="J18" s="33">
        <v>8.52</v>
      </c>
      <c r="M18" s="25"/>
    </row>
    <row r="19" spans="1:13" ht="15.6" x14ac:dyDescent="0.3">
      <c r="A19" s="74"/>
      <c r="B19" s="34" t="s">
        <v>21</v>
      </c>
      <c r="C19" s="89" t="s">
        <v>14</v>
      </c>
      <c r="D19" s="90" t="s">
        <v>15</v>
      </c>
      <c r="E19" s="127">
        <v>45</v>
      </c>
      <c r="F19" s="36">
        <v>3.5</v>
      </c>
      <c r="G19" s="33">
        <v>84</v>
      </c>
      <c r="H19" s="33">
        <v>3.7</v>
      </c>
      <c r="I19" s="33">
        <v>0.6</v>
      </c>
      <c r="J19" s="33">
        <v>16</v>
      </c>
      <c r="M19" s="25"/>
    </row>
    <row r="20" spans="1:13" ht="15.6" x14ac:dyDescent="0.3">
      <c r="A20" s="74"/>
      <c r="B20" s="34" t="s">
        <v>22</v>
      </c>
      <c r="C20" s="31" t="s">
        <v>14</v>
      </c>
      <c r="D20" s="32" t="s">
        <v>23</v>
      </c>
      <c r="E20" s="169">
        <v>36</v>
      </c>
      <c r="F20" s="36">
        <v>2.82</v>
      </c>
      <c r="G20" s="33">
        <v>72</v>
      </c>
      <c r="H20" s="33">
        <v>2.4</v>
      </c>
      <c r="I20" s="33">
        <v>0.4</v>
      </c>
      <c r="J20" s="33">
        <v>14</v>
      </c>
    </row>
    <row r="21" spans="1:13" x14ac:dyDescent="0.25">
      <c r="A21" s="74"/>
      <c r="B21" s="34"/>
      <c r="C21" s="31"/>
      <c r="D21" s="32"/>
      <c r="E21" s="143">
        <f>SUM(E14:E20)</f>
        <v>761</v>
      </c>
      <c r="F21" s="144">
        <f t="shared" ref="F21:J21" si="1">SUM(F14:F20)</f>
        <v>89.72</v>
      </c>
      <c r="G21" s="144">
        <f t="shared" si="1"/>
        <v>715.91</v>
      </c>
      <c r="H21" s="144">
        <f t="shared" si="1"/>
        <v>25.7</v>
      </c>
      <c r="I21" s="144">
        <f t="shared" si="1"/>
        <v>26.7</v>
      </c>
      <c r="J21" s="144">
        <f t="shared" si="1"/>
        <v>124.93999999999998</v>
      </c>
    </row>
    <row r="22" spans="1:13" ht="14.4" thickBot="1" x14ac:dyDescent="0.3">
      <c r="A22" s="119"/>
      <c r="B22" s="91"/>
      <c r="C22" s="91"/>
      <c r="D22" s="91"/>
      <c r="E22" s="91"/>
      <c r="F22" s="92"/>
      <c r="G22" s="91"/>
      <c r="H22" s="91"/>
      <c r="I22" s="91"/>
      <c r="J22" s="93"/>
    </row>
    <row r="23" spans="1:13" x14ac:dyDescent="0.25">
      <c r="A23" s="77"/>
      <c r="B23" s="77"/>
      <c r="C23" s="77"/>
      <c r="D23" s="77"/>
      <c r="E23" s="77"/>
      <c r="F23" s="78"/>
      <c r="G23" s="77"/>
      <c r="H23" s="77"/>
      <c r="I23" s="77"/>
      <c r="J23" s="77"/>
    </row>
  </sheetData>
  <pageMargins left="0.7" right="0.7" top="0.75" bottom="0.75" header="0.3" footer="0.3"/>
  <pageSetup paperSize="9" scale="9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2B1C5-15E4-4F2E-856A-98507DDAB009}">
  <dimension ref="A1:K22"/>
  <sheetViews>
    <sheetView zoomScaleNormal="100" workbookViewId="0">
      <selection activeCell="K4" sqref="K4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1" x14ac:dyDescent="0.25">
      <c r="A1" s="1" t="s">
        <v>0</v>
      </c>
      <c r="B1" s="2" t="s">
        <v>103</v>
      </c>
      <c r="C1" s="3"/>
      <c r="D1" s="4" t="s">
        <v>70</v>
      </c>
      <c r="E1" s="1" t="s">
        <v>1</v>
      </c>
      <c r="F1" s="5"/>
      <c r="I1" s="1" t="s">
        <v>2</v>
      </c>
      <c r="J1" s="6">
        <v>46055</v>
      </c>
    </row>
    <row r="2" spans="1:11" ht="14.4" thickBot="1" x14ac:dyDescent="0.3"/>
    <row r="3" spans="1:11" ht="14.4" thickBot="1" x14ac:dyDescent="0.3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1" ht="31.2" x14ac:dyDescent="0.3">
      <c r="A4" s="9" t="s">
        <v>13</v>
      </c>
      <c r="B4" s="34" t="s">
        <v>18</v>
      </c>
      <c r="C4" s="145" t="s">
        <v>32</v>
      </c>
      <c r="D4" s="90" t="s">
        <v>82</v>
      </c>
      <c r="E4" s="146">
        <v>200</v>
      </c>
      <c r="F4" s="147">
        <v>40</v>
      </c>
      <c r="G4" s="148">
        <v>167.9</v>
      </c>
      <c r="H4" s="148">
        <v>4.72</v>
      </c>
      <c r="I4" s="148">
        <v>6.97</v>
      </c>
      <c r="J4" s="148">
        <v>21.32</v>
      </c>
      <c r="K4" s="77"/>
    </row>
    <row r="5" spans="1:11" ht="15.6" x14ac:dyDescent="0.3">
      <c r="A5" s="9"/>
      <c r="B5" s="34" t="s">
        <v>33</v>
      </c>
      <c r="C5" s="149" t="s">
        <v>83</v>
      </c>
      <c r="D5" s="126" t="s">
        <v>84</v>
      </c>
      <c r="E5" s="146">
        <v>10</v>
      </c>
      <c r="F5" s="150">
        <v>24.1</v>
      </c>
      <c r="G5" s="148">
        <v>66</v>
      </c>
      <c r="H5" s="33">
        <v>0.1</v>
      </c>
      <c r="I5" s="33">
        <v>4.2</v>
      </c>
      <c r="J5" s="33">
        <v>0.13</v>
      </c>
      <c r="K5" s="77"/>
    </row>
    <row r="6" spans="1:11" ht="15.6" x14ac:dyDescent="0.3">
      <c r="A6" s="9"/>
      <c r="B6" s="34" t="s">
        <v>34</v>
      </c>
      <c r="C6" s="151" t="s">
        <v>85</v>
      </c>
      <c r="D6" s="152" t="s">
        <v>28</v>
      </c>
      <c r="E6" s="153">
        <v>200</v>
      </c>
      <c r="F6" s="147">
        <v>5</v>
      </c>
      <c r="G6" s="35">
        <v>40</v>
      </c>
      <c r="H6" s="35">
        <v>0.53</v>
      </c>
      <c r="I6" s="35">
        <v>0.02</v>
      </c>
      <c r="J6" s="35">
        <v>9.4700000000000006</v>
      </c>
      <c r="K6" s="77"/>
    </row>
    <row r="7" spans="1:11" ht="15.6" x14ac:dyDescent="0.3">
      <c r="A7" s="9"/>
      <c r="B7" s="34" t="s">
        <v>21</v>
      </c>
      <c r="C7" s="89" t="s">
        <v>14</v>
      </c>
      <c r="D7" s="90" t="s">
        <v>15</v>
      </c>
      <c r="E7" s="127">
        <v>45</v>
      </c>
      <c r="F7" s="36">
        <v>3.5</v>
      </c>
      <c r="G7" s="33">
        <v>84</v>
      </c>
      <c r="H7" s="33">
        <v>3.7</v>
      </c>
      <c r="I7" s="33">
        <v>0.6</v>
      </c>
      <c r="J7" s="33">
        <v>16</v>
      </c>
      <c r="K7" s="77"/>
    </row>
    <row r="8" spans="1:11" ht="15.6" x14ac:dyDescent="0.3">
      <c r="A8" s="23"/>
      <c r="B8" s="34" t="s">
        <v>22</v>
      </c>
      <c r="C8" s="89" t="s">
        <v>14</v>
      </c>
      <c r="D8" s="90" t="s">
        <v>23</v>
      </c>
      <c r="E8" s="127">
        <v>25</v>
      </c>
      <c r="F8" s="37">
        <v>1.8</v>
      </c>
      <c r="G8" s="33">
        <v>51.2</v>
      </c>
      <c r="H8" s="33">
        <v>1.76</v>
      </c>
      <c r="I8" s="33">
        <v>0.32</v>
      </c>
      <c r="J8" s="33">
        <v>10.4</v>
      </c>
      <c r="K8" s="77"/>
    </row>
    <row r="9" spans="1:11" ht="16.2" thickBot="1" x14ac:dyDescent="0.35">
      <c r="A9" s="24"/>
      <c r="B9" s="34" t="s">
        <v>30</v>
      </c>
      <c r="C9" s="89" t="s">
        <v>14</v>
      </c>
      <c r="D9" s="126" t="s">
        <v>29</v>
      </c>
      <c r="E9" s="127">
        <v>20</v>
      </c>
      <c r="F9" s="147">
        <v>15.32</v>
      </c>
      <c r="G9" s="33">
        <v>62.9</v>
      </c>
      <c r="H9" s="33">
        <v>1.7</v>
      </c>
      <c r="I9" s="33">
        <v>6.8</v>
      </c>
      <c r="J9" s="33">
        <v>13.4</v>
      </c>
      <c r="K9" s="77"/>
    </row>
    <row r="10" spans="1:11" ht="15.6" x14ac:dyDescent="0.3">
      <c r="A10" s="8"/>
      <c r="B10" s="34"/>
      <c r="C10" s="41"/>
      <c r="D10" s="42"/>
      <c r="E10" s="154">
        <f t="shared" ref="E10" si="0">SUM(E4:E9)</f>
        <v>500</v>
      </c>
      <c r="F10" s="155">
        <f>SUM(F4:F9)</f>
        <v>89.72</v>
      </c>
      <c r="G10" s="156">
        <f>SUM(G4:G9)</f>
        <v>471.99999999999994</v>
      </c>
      <c r="H10" s="156">
        <f>SUM(H4:H9)</f>
        <v>12.51</v>
      </c>
      <c r="I10" s="156">
        <f>SUM(I4:I9)</f>
        <v>18.91</v>
      </c>
      <c r="J10" s="156">
        <f>SUM(J4:J9)</f>
        <v>70.72</v>
      </c>
      <c r="K10" s="77"/>
    </row>
    <row r="11" spans="1:11" x14ac:dyDescent="0.25">
      <c r="A11" s="9"/>
      <c r="B11" s="41"/>
      <c r="C11" s="41"/>
      <c r="D11" s="42"/>
      <c r="E11" s="60"/>
      <c r="F11" s="36"/>
      <c r="G11" s="60"/>
      <c r="H11" s="60"/>
      <c r="I11" s="60"/>
      <c r="J11" s="61"/>
      <c r="K11" s="77"/>
    </row>
    <row r="12" spans="1:11" ht="14.4" thickBot="1" x14ac:dyDescent="0.3">
      <c r="A12" s="11"/>
      <c r="B12" s="45"/>
      <c r="C12" s="45"/>
      <c r="D12" s="46"/>
      <c r="E12" s="62"/>
      <c r="F12" s="63"/>
      <c r="G12" s="62"/>
      <c r="H12" s="62"/>
      <c r="I12" s="62"/>
      <c r="J12" s="64"/>
      <c r="K12" s="77"/>
    </row>
    <row r="13" spans="1:11" ht="15.6" x14ac:dyDescent="0.3">
      <c r="A13" s="12" t="s">
        <v>16</v>
      </c>
      <c r="B13" s="34" t="s">
        <v>17</v>
      </c>
      <c r="C13" s="157" t="s">
        <v>50</v>
      </c>
      <c r="D13" s="194" t="s">
        <v>51</v>
      </c>
      <c r="E13" s="195">
        <v>200</v>
      </c>
      <c r="F13" s="181">
        <v>10</v>
      </c>
      <c r="G13" s="148">
        <v>98.6</v>
      </c>
      <c r="H13" s="148">
        <v>1.6</v>
      </c>
      <c r="I13" s="148">
        <v>2.17</v>
      </c>
      <c r="J13" s="184">
        <v>9.69</v>
      </c>
      <c r="K13" s="77"/>
    </row>
    <row r="14" spans="1:11" ht="27.6" x14ac:dyDescent="0.25">
      <c r="A14" s="12"/>
      <c r="B14" s="34" t="s">
        <v>18</v>
      </c>
      <c r="C14" s="31" t="s">
        <v>44</v>
      </c>
      <c r="D14" s="163" t="s">
        <v>45</v>
      </c>
      <c r="E14" s="164">
        <v>90</v>
      </c>
      <c r="F14" s="165">
        <v>45</v>
      </c>
      <c r="G14" s="166">
        <v>147.68</v>
      </c>
      <c r="H14" s="166">
        <v>12.8</v>
      </c>
      <c r="I14" s="166">
        <v>8.3800000000000008</v>
      </c>
      <c r="J14" s="167">
        <v>6.5</v>
      </c>
      <c r="K14" s="77"/>
    </row>
    <row r="15" spans="1:11" ht="27.6" x14ac:dyDescent="0.3">
      <c r="A15" s="12"/>
      <c r="B15" s="34" t="s">
        <v>38</v>
      </c>
      <c r="C15" s="31" t="s">
        <v>39</v>
      </c>
      <c r="D15" s="168" t="s">
        <v>101</v>
      </c>
      <c r="E15" s="169">
        <v>150</v>
      </c>
      <c r="F15" s="165">
        <v>10</v>
      </c>
      <c r="G15" s="33">
        <v>223.31</v>
      </c>
      <c r="H15" s="33">
        <f>5.67+0.02</f>
        <v>5.6899999999999995</v>
      </c>
      <c r="I15" s="33">
        <f>5.42+1.5</f>
        <v>6.92</v>
      </c>
      <c r="J15" s="50">
        <f>36.67+0.03</f>
        <v>36.700000000000003</v>
      </c>
      <c r="K15" s="77"/>
    </row>
    <row r="16" spans="1:11" ht="15.6" x14ac:dyDescent="0.25">
      <c r="A16" s="12"/>
      <c r="B16" s="29" t="s">
        <v>41</v>
      </c>
      <c r="C16" s="31" t="s">
        <v>25</v>
      </c>
      <c r="D16" s="32" t="s">
        <v>40</v>
      </c>
      <c r="E16" s="170">
        <v>60</v>
      </c>
      <c r="F16" s="150">
        <v>15</v>
      </c>
      <c r="G16" s="51">
        <v>6</v>
      </c>
      <c r="H16" s="51">
        <v>0.5</v>
      </c>
      <c r="I16" s="51">
        <v>0.1</v>
      </c>
      <c r="J16" s="52">
        <v>1</v>
      </c>
      <c r="K16" s="77"/>
    </row>
    <row r="17" spans="1:11" ht="15.6" x14ac:dyDescent="0.3">
      <c r="A17" s="214"/>
      <c r="B17" s="34" t="s">
        <v>26</v>
      </c>
      <c r="C17" s="31" t="s">
        <v>27</v>
      </c>
      <c r="D17" s="32" t="s">
        <v>76</v>
      </c>
      <c r="E17" s="170">
        <v>180</v>
      </c>
      <c r="F17" s="147">
        <v>4.4000000000000004</v>
      </c>
      <c r="G17" s="33">
        <v>36</v>
      </c>
      <c r="H17" s="33">
        <v>0.48</v>
      </c>
      <c r="I17" s="33">
        <v>0.02</v>
      </c>
      <c r="J17" s="50">
        <v>8.52</v>
      </c>
      <c r="K17" s="77"/>
    </row>
    <row r="18" spans="1:11" x14ac:dyDescent="0.25">
      <c r="A18" s="214"/>
      <c r="B18" s="34" t="s">
        <v>21</v>
      </c>
      <c r="C18" s="31" t="s">
        <v>14</v>
      </c>
      <c r="D18" s="32" t="s">
        <v>15</v>
      </c>
      <c r="E18" s="169">
        <v>40</v>
      </c>
      <c r="F18" s="66">
        <v>3</v>
      </c>
      <c r="G18" s="66">
        <v>75</v>
      </c>
      <c r="H18" s="66">
        <v>3.2</v>
      </c>
      <c r="I18" s="66">
        <v>0.5</v>
      </c>
      <c r="J18" s="66">
        <v>14.3</v>
      </c>
      <c r="K18" s="77"/>
    </row>
    <row r="19" spans="1:11" ht="15.6" x14ac:dyDescent="0.25">
      <c r="A19" s="214"/>
      <c r="B19" s="34" t="s">
        <v>22</v>
      </c>
      <c r="C19" s="31" t="s">
        <v>14</v>
      </c>
      <c r="D19" s="32" t="s">
        <v>23</v>
      </c>
      <c r="E19" s="170">
        <v>31</v>
      </c>
      <c r="F19" s="37">
        <v>2.3199999999999998</v>
      </c>
      <c r="G19" s="51">
        <v>62</v>
      </c>
      <c r="H19" s="51">
        <v>2.1</v>
      </c>
      <c r="I19" s="51">
        <v>0.4</v>
      </c>
      <c r="J19" s="52">
        <v>12.5</v>
      </c>
      <c r="K19" s="77"/>
    </row>
    <row r="20" spans="1:11" x14ac:dyDescent="0.25">
      <c r="A20" s="214"/>
      <c r="B20" s="53"/>
      <c r="C20" s="54"/>
      <c r="D20" s="30"/>
      <c r="E20" s="55">
        <f t="shared" ref="E20:J20" si="1">SUM(E13:E19)</f>
        <v>751</v>
      </c>
      <c r="F20" s="56">
        <f t="shared" si="1"/>
        <v>89.72</v>
      </c>
      <c r="G20" s="56">
        <f t="shared" si="1"/>
        <v>648.59</v>
      </c>
      <c r="H20" s="56">
        <f t="shared" si="1"/>
        <v>26.37</v>
      </c>
      <c r="I20" s="56">
        <f t="shared" si="1"/>
        <v>18.489999999999998</v>
      </c>
      <c r="J20" s="57">
        <f t="shared" si="1"/>
        <v>89.21</v>
      </c>
      <c r="K20" s="77"/>
    </row>
    <row r="21" spans="1:11" ht="14.4" thickBot="1" x14ac:dyDescent="0.3">
      <c r="A21" s="215"/>
      <c r="B21" s="91"/>
      <c r="C21" s="91"/>
      <c r="D21" s="91"/>
      <c r="E21" s="91"/>
      <c r="F21" s="92"/>
      <c r="G21" s="91"/>
      <c r="H21" s="91"/>
      <c r="I21" s="91"/>
      <c r="J21" s="93"/>
      <c r="K21" s="77"/>
    </row>
    <row r="22" spans="1:11" x14ac:dyDescent="0.25">
      <c r="B22" s="77"/>
      <c r="C22" s="77"/>
      <c r="D22" s="77"/>
      <c r="E22" s="77"/>
      <c r="F22" s="78"/>
      <c r="G22" s="77"/>
      <c r="H22" s="77"/>
      <c r="I22" s="77"/>
      <c r="J22" s="77"/>
      <c r="K22" s="77"/>
    </row>
  </sheetData>
  <mergeCells count="1">
    <mergeCell ref="A17:A21"/>
  </mergeCells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2"/>
  <sheetViews>
    <sheetView zoomScaleNormal="100" workbookViewId="0">
      <selection activeCell="K4" sqref="K4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1" x14ac:dyDescent="0.25">
      <c r="A1" s="1" t="s">
        <v>0</v>
      </c>
      <c r="B1" s="2" t="s">
        <v>103</v>
      </c>
      <c r="C1" s="3"/>
      <c r="D1" s="4" t="s">
        <v>70</v>
      </c>
      <c r="E1" s="1" t="s">
        <v>1</v>
      </c>
      <c r="F1" s="5"/>
      <c r="I1" s="1" t="s">
        <v>2</v>
      </c>
      <c r="J1" s="6">
        <v>46055</v>
      </c>
    </row>
    <row r="2" spans="1:11" ht="14.4" thickBot="1" x14ac:dyDescent="0.3"/>
    <row r="3" spans="1:11" ht="14.4" thickBot="1" x14ac:dyDescent="0.3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1" ht="31.2" x14ac:dyDescent="0.3">
      <c r="A4" s="9" t="s">
        <v>13</v>
      </c>
      <c r="B4" s="34" t="s">
        <v>18</v>
      </c>
      <c r="C4" s="145" t="s">
        <v>32</v>
      </c>
      <c r="D4" s="90" t="s">
        <v>82</v>
      </c>
      <c r="E4" s="146">
        <v>200</v>
      </c>
      <c r="F4" s="147">
        <v>40</v>
      </c>
      <c r="G4" s="148">
        <v>167.9</v>
      </c>
      <c r="H4" s="148">
        <v>4.72</v>
      </c>
      <c r="I4" s="148">
        <v>6.97</v>
      </c>
      <c r="J4" s="148">
        <v>21.32</v>
      </c>
      <c r="K4" s="77"/>
    </row>
    <row r="5" spans="1:11" ht="15.6" x14ac:dyDescent="0.3">
      <c r="A5" s="9"/>
      <c r="B5" s="34" t="s">
        <v>33</v>
      </c>
      <c r="C5" s="149" t="s">
        <v>83</v>
      </c>
      <c r="D5" s="126" t="s">
        <v>84</v>
      </c>
      <c r="E5" s="146">
        <v>10</v>
      </c>
      <c r="F5" s="150">
        <v>24.1</v>
      </c>
      <c r="G5" s="148">
        <v>66</v>
      </c>
      <c r="H5" s="33">
        <v>0.1</v>
      </c>
      <c r="I5" s="33">
        <v>4.2</v>
      </c>
      <c r="J5" s="33">
        <v>0.13</v>
      </c>
      <c r="K5" s="77"/>
    </row>
    <row r="6" spans="1:11" ht="15.6" x14ac:dyDescent="0.3">
      <c r="A6" s="9"/>
      <c r="B6" s="34" t="s">
        <v>34</v>
      </c>
      <c r="C6" s="151" t="s">
        <v>85</v>
      </c>
      <c r="D6" s="152" t="s">
        <v>28</v>
      </c>
      <c r="E6" s="153">
        <v>200</v>
      </c>
      <c r="F6" s="147">
        <v>5</v>
      </c>
      <c r="G6" s="35">
        <v>40</v>
      </c>
      <c r="H6" s="35">
        <v>0.53</v>
      </c>
      <c r="I6" s="35">
        <v>0.02</v>
      </c>
      <c r="J6" s="35">
        <v>9.4700000000000006</v>
      </c>
      <c r="K6" s="77"/>
    </row>
    <row r="7" spans="1:11" ht="15.6" x14ac:dyDescent="0.3">
      <c r="A7" s="9"/>
      <c r="B7" s="34" t="s">
        <v>21</v>
      </c>
      <c r="C7" s="89" t="s">
        <v>14</v>
      </c>
      <c r="D7" s="90" t="s">
        <v>15</v>
      </c>
      <c r="E7" s="127">
        <v>45</v>
      </c>
      <c r="F7" s="36">
        <v>3.5</v>
      </c>
      <c r="G7" s="33">
        <v>84</v>
      </c>
      <c r="H7" s="33">
        <v>3.7</v>
      </c>
      <c r="I7" s="33">
        <v>0.6</v>
      </c>
      <c r="J7" s="33">
        <v>16</v>
      </c>
      <c r="K7" s="77"/>
    </row>
    <row r="8" spans="1:11" ht="15.6" x14ac:dyDescent="0.3">
      <c r="A8" s="23"/>
      <c r="B8" s="34" t="s">
        <v>22</v>
      </c>
      <c r="C8" s="89" t="s">
        <v>14</v>
      </c>
      <c r="D8" s="90" t="s">
        <v>23</v>
      </c>
      <c r="E8" s="127">
        <v>25</v>
      </c>
      <c r="F8" s="37">
        <v>1.8</v>
      </c>
      <c r="G8" s="33">
        <v>51.2</v>
      </c>
      <c r="H8" s="33">
        <v>1.76</v>
      </c>
      <c r="I8" s="33">
        <v>0.32</v>
      </c>
      <c r="J8" s="33">
        <v>10.4</v>
      </c>
      <c r="K8" s="77"/>
    </row>
    <row r="9" spans="1:11" ht="16.2" thickBot="1" x14ac:dyDescent="0.35">
      <c r="A9" s="24"/>
      <c r="B9" s="34" t="s">
        <v>30</v>
      </c>
      <c r="C9" s="89" t="s">
        <v>14</v>
      </c>
      <c r="D9" s="126" t="s">
        <v>29</v>
      </c>
      <c r="E9" s="127">
        <v>20</v>
      </c>
      <c r="F9" s="147">
        <v>15.32</v>
      </c>
      <c r="G9" s="33">
        <v>62.9</v>
      </c>
      <c r="H9" s="33">
        <v>1.7</v>
      </c>
      <c r="I9" s="33">
        <v>6.8</v>
      </c>
      <c r="J9" s="33">
        <v>13.4</v>
      </c>
      <c r="K9" s="77"/>
    </row>
    <row r="10" spans="1:11" ht="15.6" x14ac:dyDescent="0.3">
      <c r="A10" s="8"/>
      <c r="B10" s="34"/>
      <c r="C10" s="41"/>
      <c r="D10" s="42"/>
      <c r="E10" s="154">
        <f t="shared" ref="E10" si="0">SUM(E4:E9)</f>
        <v>500</v>
      </c>
      <c r="F10" s="155">
        <f>SUM(F4:F9)</f>
        <v>89.72</v>
      </c>
      <c r="G10" s="156">
        <f>SUM(G4:G9)</f>
        <v>471.99999999999994</v>
      </c>
      <c r="H10" s="156">
        <f>SUM(H4:H9)</f>
        <v>12.51</v>
      </c>
      <c r="I10" s="156">
        <f>SUM(I4:I9)</f>
        <v>18.91</v>
      </c>
      <c r="J10" s="156">
        <f>SUM(J4:J9)</f>
        <v>70.72</v>
      </c>
      <c r="K10" s="77"/>
    </row>
    <row r="11" spans="1:11" x14ac:dyDescent="0.25">
      <c r="A11" s="9"/>
      <c r="B11" s="41"/>
      <c r="C11" s="41"/>
      <c r="D11" s="42"/>
      <c r="E11" s="60"/>
      <c r="F11" s="36"/>
      <c r="G11" s="60"/>
      <c r="H11" s="60"/>
      <c r="I11" s="60"/>
      <c r="J11" s="61"/>
      <c r="K11" s="77"/>
    </row>
    <row r="12" spans="1:11" ht="14.4" thickBot="1" x14ac:dyDescent="0.3">
      <c r="A12" s="11"/>
      <c r="B12" s="45"/>
      <c r="C12" s="45"/>
      <c r="D12" s="46"/>
      <c r="E12" s="62"/>
      <c r="F12" s="63"/>
      <c r="G12" s="62"/>
      <c r="H12" s="62"/>
      <c r="I12" s="62"/>
      <c r="J12" s="64"/>
      <c r="K12" s="77"/>
    </row>
    <row r="13" spans="1:11" ht="15.6" x14ac:dyDescent="0.3">
      <c r="A13" s="12" t="s">
        <v>16</v>
      </c>
      <c r="B13" s="34" t="s">
        <v>17</v>
      </c>
      <c r="C13" s="157" t="s">
        <v>50</v>
      </c>
      <c r="D13" s="194" t="s">
        <v>51</v>
      </c>
      <c r="E13" s="195">
        <v>200</v>
      </c>
      <c r="F13" s="181">
        <v>10</v>
      </c>
      <c r="G13" s="148">
        <v>98.6</v>
      </c>
      <c r="H13" s="148">
        <v>1.6</v>
      </c>
      <c r="I13" s="148">
        <v>2.17</v>
      </c>
      <c r="J13" s="184">
        <v>9.69</v>
      </c>
      <c r="K13" s="77"/>
    </row>
    <row r="14" spans="1:11" ht="27.6" x14ac:dyDescent="0.25">
      <c r="A14" s="12"/>
      <c r="B14" s="34" t="s">
        <v>18</v>
      </c>
      <c r="C14" s="31" t="s">
        <v>44</v>
      </c>
      <c r="D14" s="163" t="s">
        <v>45</v>
      </c>
      <c r="E14" s="164">
        <v>90</v>
      </c>
      <c r="F14" s="165">
        <v>45</v>
      </c>
      <c r="G14" s="166">
        <v>147.68</v>
      </c>
      <c r="H14" s="166">
        <v>12.8</v>
      </c>
      <c r="I14" s="166">
        <v>8.3800000000000008</v>
      </c>
      <c r="J14" s="167">
        <v>6.5</v>
      </c>
      <c r="K14" s="77"/>
    </row>
    <row r="15" spans="1:11" ht="27.6" x14ac:dyDescent="0.3">
      <c r="A15" s="12"/>
      <c r="B15" s="34" t="s">
        <v>38</v>
      </c>
      <c r="C15" s="31" t="s">
        <v>39</v>
      </c>
      <c r="D15" s="168" t="s">
        <v>101</v>
      </c>
      <c r="E15" s="169">
        <v>150</v>
      </c>
      <c r="F15" s="165">
        <v>10</v>
      </c>
      <c r="G15" s="33">
        <v>223.31</v>
      </c>
      <c r="H15" s="33">
        <f>5.67+0.02</f>
        <v>5.6899999999999995</v>
      </c>
      <c r="I15" s="33">
        <f>5.42+1.5</f>
        <v>6.92</v>
      </c>
      <c r="J15" s="50">
        <f>36.67+0.03</f>
        <v>36.700000000000003</v>
      </c>
      <c r="K15" s="77"/>
    </row>
    <row r="16" spans="1:11" ht="15.6" x14ac:dyDescent="0.25">
      <c r="A16" s="12"/>
      <c r="B16" s="29" t="s">
        <v>41</v>
      </c>
      <c r="C16" s="31" t="s">
        <v>25</v>
      </c>
      <c r="D16" s="32" t="s">
        <v>40</v>
      </c>
      <c r="E16" s="170">
        <v>60</v>
      </c>
      <c r="F16" s="150">
        <v>15</v>
      </c>
      <c r="G16" s="51">
        <v>6</v>
      </c>
      <c r="H16" s="51">
        <v>0.5</v>
      </c>
      <c r="I16" s="51">
        <v>0.1</v>
      </c>
      <c r="J16" s="52">
        <v>1</v>
      </c>
      <c r="K16" s="77"/>
    </row>
    <row r="17" spans="1:11" ht="15.6" x14ac:dyDescent="0.3">
      <c r="A17" s="214"/>
      <c r="B17" s="34" t="s">
        <v>26</v>
      </c>
      <c r="C17" s="31" t="s">
        <v>27</v>
      </c>
      <c r="D17" s="32" t="s">
        <v>76</v>
      </c>
      <c r="E17" s="170">
        <v>180</v>
      </c>
      <c r="F17" s="147">
        <v>4.4000000000000004</v>
      </c>
      <c r="G17" s="33">
        <v>36</v>
      </c>
      <c r="H17" s="33">
        <v>0.48</v>
      </c>
      <c r="I17" s="33">
        <v>0.02</v>
      </c>
      <c r="J17" s="50">
        <v>8.52</v>
      </c>
      <c r="K17" s="77"/>
    </row>
    <row r="18" spans="1:11" x14ac:dyDescent="0.25">
      <c r="A18" s="214"/>
      <c r="B18" s="34" t="s">
        <v>21</v>
      </c>
      <c r="C18" s="31" t="s">
        <v>14</v>
      </c>
      <c r="D18" s="32" t="s">
        <v>15</v>
      </c>
      <c r="E18" s="169">
        <v>40</v>
      </c>
      <c r="F18" s="66">
        <v>3</v>
      </c>
      <c r="G18" s="66">
        <v>75</v>
      </c>
      <c r="H18" s="66">
        <v>3.2</v>
      </c>
      <c r="I18" s="66">
        <v>0.5</v>
      </c>
      <c r="J18" s="66">
        <v>14.3</v>
      </c>
      <c r="K18" s="77"/>
    </row>
    <row r="19" spans="1:11" ht="15.6" x14ac:dyDescent="0.25">
      <c r="A19" s="214"/>
      <c r="B19" s="34" t="s">
        <v>22</v>
      </c>
      <c r="C19" s="31" t="s">
        <v>14</v>
      </c>
      <c r="D19" s="32" t="s">
        <v>23</v>
      </c>
      <c r="E19" s="170">
        <v>31</v>
      </c>
      <c r="F19" s="37">
        <v>2.3199999999999998</v>
      </c>
      <c r="G19" s="51">
        <v>62</v>
      </c>
      <c r="H19" s="51">
        <v>2.1</v>
      </c>
      <c r="I19" s="51">
        <v>0.4</v>
      </c>
      <c r="J19" s="52">
        <v>12.5</v>
      </c>
      <c r="K19" s="77"/>
    </row>
    <row r="20" spans="1:11" x14ac:dyDescent="0.25">
      <c r="A20" s="214"/>
      <c r="B20" s="53"/>
      <c r="C20" s="54"/>
      <c r="D20" s="30"/>
      <c r="E20" s="55">
        <f t="shared" ref="E20:J20" si="1">SUM(E13:E19)</f>
        <v>751</v>
      </c>
      <c r="F20" s="56">
        <f t="shared" si="1"/>
        <v>89.72</v>
      </c>
      <c r="G20" s="56">
        <f t="shared" si="1"/>
        <v>648.59</v>
      </c>
      <c r="H20" s="56">
        <f t="shared" si="1"/>
        <v>26.37</v>
      </c>
      <c r="I20" s="56">
        <f t="shared" si="1"/>
        <v>18.489999999999998</v>
      </c>
      <c r="J20" s="57">
        <f t="shared" si="1"/>
        <v>89.21</v>
      </c>
      <c r="K20" s="77"/>
    </row>
    <row r="21" spans="1:11" ht="14.4" thickBot="1" x14ac:dyDescent="0.3">
      <c r="A21" s="215"/>
      <c r="B21" s="91"/>
      <c r="C21" s="91"/>
      <c r="D21" s="91"/>
      <c r="E21" s="91"/>
      <c r="F21" s="92"/>
      <c r="G21" s="91"/>
      <c r="H21" s="91"/>
      <c r="I21" s="91"/>
      <c r="J21" s="93"/>
      <c r="K21" s="77"/>
    </row>
    <row r="22" spans="1:11" x14ac:dyDescent="0.25">
      <c r="B22" s="77"/>
      <c r="C22" s="77"/>
      <c r="D22" s="77"/>
      <c r="E22" s="77"/>
      <c r="F22" s="78"/>
      <c r="G22" s="77"/>
      <c r="H22" s="77"/>
      <c r="I22" s="77"/>
      <c r="J22" s="77"/>
      <c r="K22" s="77"/>
    </row>
  </sheetData>
  <mergeCells count="1">
    <mergeCell ref="A17:A21"/>
  </mergeCells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0"/>
  <sheetViews>
    <sheetView zoomScaleNormal="100" workbookViewId="0">
      <selection activeCell="K7" sqref="K7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2" x14ac:dyDescent="0.25">
      <c r="A1" s="1" t="s">
        <v>0</v>
      </c>
      <c r="B1" s="2" t="s">
        <v>103</v>
      </c>
      <c r="C1" s="3"/>
      <c r="D1" s="4" t="s">
        <v>71</v>
      </c>
      <c r="E1" s="1" t="s">
        <v>1</v>
      </c>
      <c r="F1" s="5"/>
      <c r="I1" s="1" t="s">
        <v>2</v>
      </c>
      <c r="J1" s="6">
        <v>46056</v>
      </c>
    </row>
    <row r="3" spans="1:12" ht="27.6" x14ac:dyDescent="0.25">
      <c r="A3" s="9" t="s">
        <v>13</v>
      </c>
      <c r="B3" s="34" t="s">
        <v>18</v>
      </c>
      <c r="C3" s="31" t="s">
        <v>87</v>
      </c>
      <c r="D3" s="163" t="s">
        <v>88</v>
      </c>
      <c r="E3" s="170">
        <v>90</v>
      </c>
      <c r="F3" s="165">
        <v>45</v>
      </c>
      <c r="G3" s="177">
        <v>147.68</v>
      </c>
      <c r="H3" s="177">
        <v>12.8</v>
      </c>
      <c r="I3" s="177">
        <v>8.3800000000000008</v>
      </c>
      <c r="J3" s="177">
        <v>6.5</v>
      </c>
    </row>
    <row r="4" spans="1:12" ht="25.8" customHeight="1" x14ac:dyDescent="0.25">
      <c r="A4" s="9"/>
      <c r="B4" s="34" t="s">
        <v>38</v>
      </c>
      <c r="C4" s="178" t="s">
        <v>39</v>
      </c>
      <c r="D4" s="168" t="s">
        <v>89</v>
      </c>
      <c r="E4" s="65">
        <v>150</v>
      </c>
      <c r="F4" s="165">
        <v>10</v>
      </c>
      <c r="G4" s="66">
        <v>217</v>
      </c>
      <c r="H4" s="66">
        <f>5.67+0.02</f>
        <v>5.6899999999999995</v>
      </c>
      <c r="I4" s="66">
        <f>5.42+1.5</f>
        <v>6.92</v>
      </c>
      <c r="J4" s="66">
        <v>34</v>
      </c>
    </row>
    <row r="5" spans="1:12" ht="27" customHeight="1" x14ac:dyDescent="0.25">
      <c r="A5" s="9"/>
      <c r="B5" s="171" t="s">
        <v>41</v>
      </c>
      <c r="C5" s="179" t="s">
        <v>90</v>
      </c>
      <c r="D5" s="168" t="s">
        <v>81</v>
      </c>
      <c r="E5" s="65">
        <v>60</v>
      </c>
      <c r="F5" s="150">
        <v>21.92</v>
      </c>
      <c r="G5" s="66">
        <v>45</v>
      </c>
      <c r="H5" s="66">
        <v>1.2</v>
      </c>
      <c r="I5" s="66">
        <v>2.5</v>
      </c>
      <c r="J5" s="66">
        <v>4.3</v>
      </c>
    </row>
    <row r="6" spans="1:12" x14ac:dyDescent="0.25">
      <c r="A6" s="9"/>
      <c r="B6" s="34" t="s">
        <v>34</v>
      </c>
      <c r="C6" s="31" t="s">
        <v>91</v>
      </c>
      <c r="D6" s="32" t="s">
        <v>35</v>
      </c>
      <c r="E6" s="180">
        <v>200</v>
      </c>
      <c r="F6" s="150">
        <v>7</v>
      </c>
      <c r="G6" s="66">
        <v>41.6</v>
      </c>
      <c r="H6" s="66">
        <v>0.6</v>
      </c>
      <c r="I6" s="66">
        <v>0.03</v>
      </c>
      <c r="J6" s="66">
        <v>9.8699999999999992</v>
      </c>
    </row>
    <row r="7" spans="1:12" x14ac:dyDescent="0.25">
      <c r="A7" s="9"/>
      <c r="B7" s="171" t="s">
        <v>21</v>
      </c>
      <c r="C7" s="31" t="s">
        <v>14</v>
      </c>
      <c r="D7" s="32" t="s">
        <v>15</v>
      </c>
      <c r="E7" s="169">
        <v>40</v>
      </c>
      <c r="F7" s="150">
        <v>3</v>
      </c>
      <c r="G7" s="66">
        <v>75</v>
      </c>
      <c r="H7" s="66">
        <v>3.2</v>
      </c>
      <c r="I7" s="66">
        <v>0.5</v>
      </c>
      <c r="J7" s="66">
        <v>14.3</v>
      </c>
    </row>
    <row r="8" spans="1:12" ht="14.4" thickBot="1" x14ac:dyDescent="0.3">
      <c r="A8" s="9"/>
      <c r="B8" s="171" t="s">
        <v>22</v>
      </c>
      <c r="C8" s="31" t="s">
        <v>14</v>
      </c>
      <c r="D8" s="32" t="s">
        <v>23</v>
      </c>
      <c r="E8" s="169">
        <v>35</v>
      </c>
      <c r="F8" s="147">
        <v>2.8</v>
      </c>
      <c r="G8" s="66">
        <v>70</v>
      </c>
      <c r="H8" s="66">
        <v>2.4</v>
      </c>
      <c r="I8" s="66">
        <v>0.4</v>
      </c>
      <c r="J8" s="66">
        <v>14</v>
      </c>
    </row>
    <row r="9" spans="1:12" x14ac:dyDescent="0.25">
      <c r="A9" s="8"/>
      <c r="B9" s="38"/>
      <c r="C9" s="39"/>
      <c r="D9" s="40"/>
      <c r="E9" s="58">
        <f>SUM(E3:E8)</f>
        <v>575</v>
      </c>
      <c r="F9" s="59">
        <f t="shared" ref="F9:J9" si="0">SUM(F3:F8)</f>
        <v>89.72</v>
      </c>
      <c r="G9" s="99">
        <f t="shared" si="0"/>
        <v>596.28</v>
      </c>
      <c r="H9" s="99">
        <f t="shared" si="0"/>
        <v>25.89</v>
      </c>
      <c r="I9" s="99">
        <f t="shared" si="0"/>
        <v>18.73</v>
      </c>
      <c r="J9" s="99">
        <f t="shared" si="0"/>
        <v>82.97</v>
      </c>
    </row>
    <row r="10" spans="1:12" x14ac:dyDescent="0.25">
      <c r="A10" s="9"/>
      <c r="B10" s="41"/>
      <c r="C10" s="41"/>
      <c r="D10" s="42"/>
      <c r="E10" s="102"/>
      <c r="F10" s="37"/>
      <c r="G10" s="102"/>
      <c r="H10" s="102"/>
      <c r="I10" s="102"/>
      <c r="J10" s="103"/>
      <c r="L10" s="25"/>
    </row>
    <row r="11" spans="1:12" ht="14.4" thickBot="1" x14ac:dyDescent="0.3">
      <c r="A11" s="11"/>
      <c r="B11" s="45"/>
      <c r="C11" s="45"/>
      <c r="D11" s="46"/>
      <c r="E11" s="104"/>
      <c r="F11" s="48"/>
      <c r="G11" s="104"/>
      <c r="H11" s="104"/>
      <c r="I11" s="104"/>
      <c r="J11" s="105"/>
    </row>
    <row r="12" spans="1:12" ht="15.6" x14ac:dyDescent="0.3">
      <c r="A12" s="17" t="s">
        <v>16</v>
      </c>
      <c r="B12" s="34" t="s">
        <v>17</v>
      </c>
      <c r="C12" s="157" t="s">
        <v>57</v>
      </c>
      <c r="D12" s="208" t="s">
        <v>58</v>
      </c>
      <c r="E12" s="195">
        <v>200</v>
      </c>
      <c r="F12" s="177">
        <v>10</v>
      </c>
      <c r="G12" s="196">
        <v>94.6</v>
      </c>
      <c r="H12" s="196">
        <v>4.95</v>
      </c>
      <c r="I12" s="196">
        <v>6.27</v>
      </c>
      <c r="J12" s="196">
        <v>23.95</v>
      </c>
    </row>
    <row r="13" spans="1:12" ht="27.6" x14ac:dyDescent="0.25">
      <c r="A13" s="12"/>
      <c r="B13" s="34" t="s">
        <v>18</v>
      </c>
      <c r="C13" s="182" t="s">
        <v>79</v>
      </c>
      <c r="D13" s="183" t="s">
        <v>102</v>
      </c>
      <c r="E13" s="182">
        <v>90</v>
      </c>
      <c r="F13" s="37">
        <v>44</v>
      </c>
      <c r="G13" s="161">
        <v>142</v>
      </c>
      <c r="H13" s="161">
        <v>7.46</v>
      </c>
      <c r="I13" s="161">
        <v>9.49</v>
      </c>
      <c r="J13" s="161">
        <v>10.7</v>
      </c>
    </row>
    <row r="14" spans="1:12" x14ac:dyDescent="0.25">
      <c r="A14" s="12"/>
      <c r="B14" s="34" t="s">
        <v>38</v>
      </c>
      <c r="C14" s="31" t="s">
        <v>60</v>
      </c>
      <c r="D14" s="163" t="s">
        <v>61</v>
      </c>
      <c r="E14" s="169">
        <v>150</v>
      </c>
      <c r="F14" s="177">
        <v>13.9</v>
      </c>
      <c r="G14" s="177">
        <f>192.21+13.2</f>
        <v>205.41</v>
      </c>
      <c r="H14" s="177">
        <f>5.51+0.02</f>
        <v>5.5299999999999994</v>
      </c>
      <c r="I14" s="177">
        <f>4.52+1.5</f>
        <v>6.02</v>
      </c>
      <c r="J14" s="198">
        <f>35.99+0.03</f>
        <v>36.020000000000003</v>
      </c>
    </row>
    <row r="15" spans="1:12" x14ac:dyDescent="0.25">
      <c r="A15" s="12"/>
      <c r="B15" s="29" t="s">
        <v>41</v>
      </c>
      <c r="C15" s="31" t="s">
        <v>62</v>
      </c>
      <c r="D15" s="199" t="s">
        <v>63</v>
      </c>
      <c r="E15" s="65">
        <v>60</v>
      </c>
      <c r="F15" s="66">
        <v>15</v>
      </c>
      <c r="G15" s="66">
        <v>11.7</v>
      </c>
      <c r="H15" s="66">
        <v>0.72</v>
      </c>
      <c r="I15" s="66">
        <v>0.4</v>
      </c>
      <c r="J15" s="73">
        <v>1.56</v>
      </c>
    </row>
    <row r="16" spans="1:12" ht="15.6" x14ac:dyDescent="0.25">
      <c r="A16" s="12"/>
      <c r="B16" s="34" t="s">
        <v>34</v>
      </c>
      <c r="C16" s="31" t="s">
        <v>27</v>
      </c>
      <c r="D16" s="32" t="s">
        <v>28</v>
      </c>
      <c r="E16" s="170">
        <v>180</v>
      </c>
      <c r="F16" s="37">
        <v>3.5</v>
      </c>
      <c r="G16" s="51">
        <v>36</v>
      </c>
      <c r="H16" s="51">
        <v>0.48</v>
      </c>
      <c r="I16" s="51">
        <v>0.02</v>
      </c>
      <c r="J16" s="52">
        <v>8.52</v>
      </c>
    </row>
    <row r="17" spans="1:10" x14ac:dyDescent="0.25">
      <c r="A17" s="12"/>
      <c r="B17" s="53" t="s">
        <v>21</v>
      </c>
      <c r="C17" s="31" t="s">
        <v>14</v>
      </c>
      <c r="D17" s="32" t="s">
        <v>24</v>
      </c>
      <c r="E17" s="169">
        <v>27</v>
      </c>
      <c r="F17" s="36">
        <v>2.2000000000000002</v>
      </c>
      <c r="G17" s="66">
        <v>51</v>
      </c>
      <c r="H17" s="66">
        <v>2.2000000000000002</v>
      </c>
      <c r="I17" s="66">
        <v>0.45</v>
      </c>
      <c r="J17" s="73">
        <v>9.6</v>
      </c>
    </row>
    <row r="18" spans="1:10" x14ac:dyDescent="0.25">
      <c r="A18" s="12"/>
      <c r="B18" s="34" t="s">
        <v>22</v>
      </c>
      <c r="C18" s="31" t="s">
        <v>14</v>
      </c>
      <c r="D18" s="32" t="s">
        <v>23</v>
      </c>
      <c r="E18" s="169">
        <v>10</v>
      </c>
      <c r="F18" s="28">
        <v>1.1200000000000001</v>
      </c>
      <c r="G18" s="66">
        <v>20</v>
      </c>
      <c r="H18" s="66">
        <v>0.7</v>
      </c>
      <c r="I18" s="66">
        <v>0.1</v>
      </c>
      <c r="J18" s="73">
        <v>4</v>
      </c>
    </row>
    <row r="19" spans="1:10" x14ac:dyDescent="0.25">
      <c r="A19" s="12"/>
      <c r="B19" s="34"/>
      <c r="C19" s="34"/>
      <c r="D19" s="34"/>
      <c r="E19" s="98">
        <f>SUM(E12:E18)</f>
        <v>717</v>
      </c>
      <c r="F19" s="99">
        <f t="shared" ref="F19:J19" si="1">SUM(F12:F18)</f>
        <v>89.720000000000013</v>
      </c>
      <c r="G19" s="99">
        <f t="shared" si="1"/>
        <v>560.71</v>
      </c>
      <c r="H19" s="99">
        <f t="shared" si="1"/>
        <v>22.039999999999996</v>
      </c>
      <c r="I19" s="99">
        <f t="shared" si="1"/>
        <v>22.75</v>
      </c>
      <c r="J19" s="100">
        <f t="shared" si="1"/>
        <v>94.35</v>
      </c>
    </row>
    <row r="20" spans="1:10" ht="14.4" thickBot="1" x14ac:dyDescent="0.3">
      <c r="A20" s="18"/>
      <c r="B20" s="91"/>
      <c r="C20" s="91"/>
      <c r="D20" s="91"/>
      <c r="E20" s="91"/>
      <c r="F20" s="92"/>
      <c r="G20" s="91"/>
      <c r="H20" s="91"/>
      <c r="I20" s="91"/>
      <c r="J20" s="93"/>
    </row>
  </sheetData>
  <pageMargins left="0.7" right="0.7" top="0.75" bottom="0.75" header="0.3" footer="0.3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1"/>
  <sheetViews>
    <sheetView zoomScaleNormal="100" workbookViewId="0">
      <selection activeCell="L6" sqref="L6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4" x14ac:dyDescent="0.25">
      <c r="A1" s="1" t="s">
        <v>0</v>
      </c>
      <c r="B1" s="2" t="s">
        <v>103</v>
      </c>
      <c r="C1" s="106"/>
      <c r="D1" s="107" t="s">
        <v>72</v>
      </c>
      <c r="E1" s="1" t="s">
        <v>1</v>
      </c>
      <c r="F1" s="108"/>
      <c r="I1" s="1" t="s">
        <v>2</v>
      </c>
      <c r="J1" s="109">
        <v>46057</v>
      </c>
    </row>
    <row r="2" spans="1:14" x14ac:dyDescent="0.25">
      <c r="A2" s="13"/>
      <c r="B2" s="13"/>
      <c r="C2" s="13"/>
      <c r="D2" s="13"/>
      <c r="E2" s="13"/>
      <c r="F2" s="14"/>
      <c r="G2" s="13"/>
      <c r="H2" s="13"/>
      <c r="I2" s="13"/>
      <c r="J2" s="13"/>
    </row>
    <row r="3" spans="1:14" x14ac:dyDescent="0.25">
      <c r="A3" s="110" t="s">
        <v>3</v>
      </c>
      <c r="B3" s="65" t="s">
        <v>4</v>
      </c>
      <c r="C3" s="65" t="s">
        <v>5</v>
      </c>
      <c r="D3" s="65" t="s">
        <v>6</v>
      </c>
      <c r="E3" s="65" t="s">
        <v>7</v>
      </c>
      <c r="F3" s="65" t="s">
        <v>8</v>
      </c>
      <c r="G3" s="65" t="s">
        <v>9</v>
      </c>
      <c r="H3" s="65" t="s">
        <v>10</v>
      </c>
      <c r="I3" s="65" t="s">
        <v>11</v>
      </c>
      <c r="J3" s="65" t="s">
        <v>12</v>
      </c>
    </row>
    <row r="4" spans="1:14" ht="31.2" x14ac:dyDescent="0.3">
      <c r="A4" s="10" t="s">
        <v>13</v>
      </c>
      <c r="B4" s="126" t="s">
        <v>52</v>
      </c>
      <c r="C4" s="145" t="s">
        <v>53</v>
      </c>
      <c r="D4" s="90" t="s">
        <v>96</v>
      </c>
      <c r="E4" s="146">
        <v>200</v>
      </c>
      <c r="F4" s="148">
        <v>40</v>
      </c>
      <c r="G4" s="148">
        <v>201</v>
      </c>
      <c r="H4" s="148">
        <v>9.3800000000000008</v>
      </c>
      <c r="I4" s="148">
        <v>11</v>
      </c>
      <c r="J4" s="148">
        <v>19.760000000000002</v>
      </c>
    </row>
    <row r="5" spans="1:14" ht="15.6" x14ac:dyDescent="0.3">
      <c r="A5" s="10"/>
      <c r="B5" s="34" t="s">
        <v>34</v>
      </c>
      <c r="C5" s="151" t="s">
        <v>85</v>
      </c>
      <c r="D5" s="152" t="s">
        <v>28</v>
      </c>
      <c r="E5" s="153">
        <v>200</v>
      </c>
      <c r="F5" s="147">
        <v>5</v>
      </c>
      <c r="G5" s="35">
        <v>40</v>
      </c>
      <c r="H5" s="35">
        <v>0.53</v>
      </c>
      <c r="I5" s="35">
        <v>0.02</v>
      </c>
      <c r="J5" s="35">
        <v>9.4700000000000006</v>
      </c>
    </row>
    <row r="6" spans="1:14" x14ac:dyDescent="0.25">
      <c r="A6" s="10"/>
      <c r="B6" s="34" t="s">
        <v>21</v>
      </c>
      <c r="C6" s="31" t="s">
        <v>14</v>
      </c>
      <c r="D6" s="32" t="s">
        <v>15</v>
      </c>
      <c r="E6" s="169">
        <v>40</v>
      </c>
      <c r="F6" s="66">
        <v>3</v>
      </c>
      <c r="G6" s="66">
        <v>75</v>
      </c>
      <c r="H6" s="66">
        <v>3.2</v>
      </c>
      <c r="I6" s="66">
        <v>0.5</v>
      </c>
      <c r="J6" s="66">
        <v>14.3</v>
      </c>
    </row>
    <row r="7" spans="1:14" ht="15.6" x14ac:dyDescent="0.3">
      <c r="A7" s="10"/>
      <c r="B7" s="126" t="s">
        <v>22</v>
      </c>
      <c r="C7" s="89" t="s">
        <v>14</v>
      </c>
      <c r="D7" s="90" t="s">
        <v>23</v>
      </c>
      <c r="E7" s="127">
        <v>25</v>
      </c>
      <c r="F7" s="137">
        <v>1.8</v>
      </c>
      <c r="G7" s="33">
        <v>51.2</v>
      </c>
      <c r="H7" s="33">
        <v>1.76</v>
      </c>
      <c r="I7" s="33">
        <v>0.32</v>
      </c>
      <c r="J7" s="33">
        <v>10.4</v>
      </c>
    </row>
    <row r="8" spans="1:14" x14ac:dyDescent="0.25">
      <c r="A8" s="10"/>
      <c r="B8" s="34" t="s">
        <v>54</v>
      </c>
      <c r="C8" s="31" t="s">
        <v>55</v>
      </c>
      <c r="D8" s="34" t="s">
        <v>56</v>
      </c>
      <c r="E8" s="65">
        <v>100</v>
      </c>
      <c r="F8" s="202">
        <v>39.92</v>
      </c>
      <c r="G8" s="177">
        <v>66.599999999999994</v>
      </c>
      <c r="H8" s="177">
        <v>0.6</v>
      </c>
      <c r="I8" s="177">
        <v>0.78</v>
      </c>
      <c r="J8" s="191">
        <v>11.74</v>
      </c>
    </row>
    <row r="9" spans="1:14" ht="15.6" x14ac:dyDescent="0.3">
      <c r="A9" s="10"/>
      <c r="B9" s="126"/>
      <c r="C9" s="138"/>
      <c r="D9" s="139"/>
      <c r="E9" s="140">
        <f t="shared" ref="E9:J9" si="0">SUM(E4:E8)</f>
        <v>565</v>
      </c>
      <c r="F9" s="141">
        <f t="shared" si="0"/>
        <v>89.72</v>
      </c>
      <c r="G9" s="142">
        <f t="shared" si="0"/>
        <v>433.79999999999995</v>
      </c>
      <c r="H9" s="142">
        <f t="shared" si="0"/>
        <v>15.469999999999999</v>
      </c>
      <c r="I9" s="142">
        <f t="shared" si="0"/>
        <v>12.62</v>
      </c>
      <c r="J9" s="142">
        <f t="shared" si="0"/>
        <v>65.67</v>
      </c>
      <c r="N9" s="25"/>
    </row>
    <row r="10" spans="1:14" x14ac:dyDescent="0.25">
      <c r="A10" s="10"/>
      <c r="B10" s="41"/>
      <c r="C10" s="41"/>
      <c r="D10" s="42"/>
      <c r="E10" s="60"/>
      <c r="F10" s="36"/>
      <c r="G10" s="60"/>
      <c r="H10" s="60"/>
      <c r="I10" s="60"/>
      <c r="J10" s="60"/>
    </row>
    <row r="11" spans="1:14" x14ac:dyDescent="0.25">
      <c r="A11" s="10"/>
      <c r="B11" s="41"/>
      <c r="C11" s="41"/>
      <c r="D11" s="42"/>
      <c r="E11" s="60"/>
      <c r="F11" s="36"/>
      <c r="G11" s="60"/>
      <c r="H11" s="60"/>
      <c r="I11" s="60"/>
      <c r="J11" s="60"/>
    </row>
    <row r="12" spans="1:14" ht="15.6" x14ac:dyDescent="0.25">
      <c r="A12" s="10" t="s">
        <v>16</v>
      </c>
      <c r="B12" s="34" t="s">
        <v>17</v>
      </c>
      <c r="C12" s="157" t="s">
        <v>36</v>
      </c>
      <c r="D12" s="158" t="s">
        <v>37</v>
      </c>
      <c r="E12" s="159">
        <v>200</v>
      </c>
      <c r="F12" s="160">
        <v>11</v>
      </c>
      <c r="G12" s="161">
        <v>138.6</v>
      </c>
      <c r="H12" s="161">
        <v>7.39</v>
      </c>
      <c r="I12" s="161">
        <v>8.2200000000000006</v>
      </c>
      <c r="J12" s="162">
        <v>19.23</v>
      </c>
    </row>
    <row r="13" spans="1:14" ht="15.6" x14ac:dyDescent="0.3">
      <c r="A13" s="216"/>
      <c r="B13" s="34" t="s">
        <v>18</v>
      </c>
      <c r="C13" s="31" t="s">
        <v>59</v>
      </c>
      <c r="D13" s="32" t="s">
        <v>77</v>
      </c>
      <c r="E13" s="164">
        <v>90</v>
      </c>
      <c r="F13" s="177">
        <v>45.03</v>
      </c>
      <c r="G13" s="177">
        <v>160</v>
      </c>
      <c r="H13" s="196">
        <v>11.5</v>
      </c>
      <c r="I13" s="196">
        <v>13.26</v>
      </c>
      <c r="J13" s="196">
        <v>3.51</v>
      </c>
    </row>
    <row r="14" spans="1:14" ht="27.6" x14ac:dyDescent="0.3">
      <c r="A14" s="217"/>
      <c r="B14" s="34" t="s">
        <v>38</v>
      </c>
      <c r="C14" s="31" t="s">
        <v>39</v>
      </c>
      <c r="D14" s="168" t="s">
        <v>101</v>
      </c>
      <c r="E14" s="169">
        <v>150</v>
      </c>
      <c r="F14" s="165">
        <v>10</v>
      </c>
      <c r="G14" s="33">
        <v>223.31</v>
      </c>
      <c r="H14" s="33">
        <f>5.67+0.02</f>
        <v>5.6899999999999995</v>
      </c>
      <c r="I14" s="33">
        <f>5.42+1.5</f>
        <v>6.92</v>
      </c>
      <c r="J14" s="50">
        <f>36.67+0.03</f>
        <v>36.700000000000003</v>
      </c>
    </row>
    <row r="15" spans="1:14" ht="15.6" x14ac:dyDescent="0.3">
      <c r="A15" s="217"/>
      <c r="B15" s="29" t="s">
        <v>41</v>
      </c>
      <c r="C15" s="31" t="s">
        <v>46</v>
      </c>
      <c r="D15" s="32" t="s">
        <v>65</v>
      </c>
      <c r="E15" s="65">
        <v>60</v>
      </c>
      <c r="F15" s="66">
        <v>15</v>
      </c>
      <c r="G15" s="148">
        <v>64</v>
      </c>
      <c r="H15" s="148">
        <v>1.02</v>
      </c>
      <c r="I15" s="148">
        <v>3</v>
      </c>
      <c r="J15" s="184">
        <v>15.07</v>
      </c>
    </row>
    <row r="16" spans="1:14" ht="15.6" x14ac:dyDescent="0.25">
      <c r="A16" s="217"/>
      <c r="B16" s="34" t="s">
        <v>34</v>
      </c>
      <c r="C16" s="31" t="s">
        <v>27</v>
      </c>
      <c r="D16" s="32" t="s">
        <v>28</v>
      </c>
      <c r="E16" s="170">
        <v>180</v>
      </c>
      <c r="F16" s="37">
        <v>3.5</v>
      </c>
      <c r="G16" s="51">
        <v>36</v>
      </c>
      <c r="H16" s="51">
        <v>0.48</v>
      </c>
      <c r="I16" s="51">
        <v>0.02</v>
      </c>
      <c r="J16" s="52">
        <v>8.52</v>
      </c>
    </row>
    <row r="17" spans="1:14" ht="15.6" x14ac:dyDescent="0.3">
      <c r="A17" s="217"/>
      <c r="B17" s="34" t="s">
        <v>21</v>
      </c>
      <c r="C17" s="89" t="s">
        <v>14</v>
      </c>
      <c r="D17" s="90" t="s">
        <v>15</v>
      </c>
      <c r="E17" s="127">
        <v>45</v>
      </c>
      <c r="F17" s="36">
        <v>3.5</v>
      </c>
      <c r="G17" s="33">
        <v>84</v>
      </c>
      <c r="H17" s="33">
        <v>3.7</v>
      </c>
      <c r="I17" s="33">
        <v>0.6</v>
      </c>
      <c r="J17" s="33">
        <v>16</v>
      </c>
      <c r="L17" s="25"/>
    </row>
    <row r="18" spans="1:14" x14ac:dyDescent="0.25">
      <c r="A18" s="217"/>
      <c r="B18" s="34" t="s">
        <v>22</v>
      </c>
      <c r="C18" s="31" t="s">
        <v>14</v>
      </c>
      <c r="D18" s="32" t="s">
        <v>23</v>
      </c>
      <c r="E18" s="170">
        <v>23</v>
      </c>
      <c r="F18" s="37">
        <v>1.69</v>
      </c>
      <c r="G18" s="66">
        <v>46</v>
      </c>
      <c r="H18" s="66">
        <v>1.5</v>
      </c>
      <c r="I18" s="66">
        <v>0.3</v>
      </c>
      <c r="J18" s="66">
        <v>9.3000000000000007</v>
      </c>
      <c r="L18" s="25"/>
      <c r="M18" s="25"/>
      <c r="N18" s="25"/>
    </row>
    <row r="19" spans="1:14" x14ac:dyDescent="0.25">
      <c r="A19" s="217"/>
      <c r="B19" s="34"/>
      <c r="C19" s="34"/>
      <c r="D19" s="34"/>
      <c r="E19" s="111">
        <f>SUM(E12:E18)</f>
        <v>748</v>
      </c>
      <c r="F19" s="112">
        <f t="shared" ref="F19:J19" si="1">SUM(F12:F18)</f>
        <v>89.72</v>
      </c>
      <c r="G19" s="112">
        <f t="shared" si="1"/>
        <v>751.91000000000008</v>
      </c>
      <c r="H19" s="112">
        <f t="shared" si="1"/>
        <v>31.279999999999998</v>
      </c>
      <c r="I19" s="112">
        <f t="shared" si="1"/>
        <v>32.319999999999993</v>
      </c>
      <c r="J19" s="112">
        <f t="shared" si="1"/>
        <v>108.33</v>
      </c>
    </row>
    <row r="20" spans="1:14" x14ac:dyDescent="0.25">
      <c r="A20" s="218"/>
      <c r="B20" s="34"/>
      <c r="C20" s="34"/>
      <c r="D20" s="34"/>
      <c r="E20" s="34"/>
      <c r="F20" s="65"/>
      <c r="G20" s="34"/>
      <c r="H20" s="34"/>
      <c r="I20" s="34"/>
      <c r="J20" s="34"/>
    </row>
    <row r="21" spans="1:14" x14ac:dyDescent="0.25">
      <c r="M21" s="25"/>
    </row>
  </sheetData>
  <mergeCells count="1">
    <mergeCell ref="A13:A20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Понедельник 1-я</vt:lpstr>
      <vt:lpstr>Вторник 1</vt:lpstr>
      <vt:lpstr>Среда 1</vt:lpstr>
      <vt:lpstr>Четв 1</vt:lpstr>
      <vt:lpstr>Пятница 1</vt:lpstr>
      <vt:lpstr>Понедельник 2 (2)</vt:lpstr>
      <vt:lpstr>Понедельник 2</vt:lpstr>
      <vt:lpstr>Вторник 2</vt:lpstr>
      <vt:lpstr>Среда 2</vt:lpstr>
      <vt:lpstr>Четверг 2</vt:lpstr>
      <vt:lpstr>Пятница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2026-02-04T04:11:09Z</dcterms:modified>
</cp:coreProperties>
</file>