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B51731BC-D98A-4437-A385-F612748CBC0B}" xr6:coauthVersionLast="47" xr6:coauthVersionMax="47" xr10:uidLastSave="{00000000-0000-0000-0000-000000000000}"/>
  <bookViews>
    <workbookView xWindow="-108" yWindow="-108" windowWidth="23256" windowHeight="12576" xr2:uid="{F2F5A850-88C2-4D49-B8EB-F105F483BAD6}"/>
  </bookViews>
  <sheets>
    <sheet name="Четверг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G20" i="1"/>
  <c r="F20" i="1"/>
  <c r="E20" i="1"/>
  <c r="J15" i="1"/>
  <c r="I15" i="1"/>
  <c r="H15" i="1"/>
  <c r="H20" i="1" s="1"/>
  <c r="G10" i="1"/>
  <c r="F10" i="1"/>
  <c r="E10" i="1"/>
  <c r="J6" i="1"/>
  <c r="I6" i="1"/>
  <c r="H6" i="1"/>
  <c r="G6" i="1"/>
</calcChain>
</file>

<file path=xl/sharedStrings.xml><?xml version="1.0" encoding="utf-8"?>
<sst xmlns="http://schemas.openxmlformats.org/spreadsheetml/2006/main" count="56" uniqueCount="45">
  <si>
    <t>Школа</t>
  </si>
  <si>
    <t>МБОУ СОШ №25 им. П.К. Каледина</t>
  </si>
  <si>
    <t>четверг вторая неделя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</si>
  <si>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</si>
  <si>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</si>
  <si>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</si>
  <si>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</si>
  <si>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</si>
  <si>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</si>
  <si>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</si>
  <si>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</si>
  <si>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</si>
  <si>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</si>
  <si>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</si>
  <si>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</si>
  <si>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</si>
  <si>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</si>
  <si>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295/11</t>
  </si>
  <si>
    <t>Кнели из кур с соусом (50/40)</t>
  </si>
  <si>
    <t>закуска</t>
  </si>
  <si>
    <t>ГП</t>
  </si>
  <si>
    <t xml:space="preserve">Икра кабачковая </t>
  </si>
  <si>
    <t>гарнир</t>
  </si>
  <si>
    <t>202,309/11</t>
  </si>
  <si>
    <t>Макаронные изд.отварные</t>
  </si>
  <si>
    <t>гор.напиток</t>
  </si>
  <si>
    <t>349/11</t>
  </si>
  <si>
    <t>Компот из смеси сухофруктов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</si>
  <si>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</si>
  <si>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</si>
  <si>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</si>
  <si>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</si>
  <si>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</si>
  <si>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Обед</t>
  </si>
  <si>
    <t>1 блюдо</t>
  </si>
  <si>
    <t>101/11</t>
  </si>
  <si>
    <t>Суп картофельный с  крупой</t>
  </si>
  <si>
    <t>279/ 300/11</t>
  </si>
  <si>
    <t xml:space="preserve">Тефтели 2-й вариант (п/ф) с соусом 759/13 </t>
  </si>
  <si>
    <t>171, 302/11</t>
  </si>
  <si>
    <t>Каша  рассыпчатая (пшенная, ячневая, перловая или  пшеничная)</t>
  </si>
  <si>
    <t>70,71/11</t>
  </si>
  <si>
    <t xml:space="preserve">Овощи соленые/свежие  </t>
  </si>
  <si>
    <t>375,376/11</t>
  </si>
  <si>
    <t>Компот из 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</si>
</sst>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0" borderId="4" xfId="0" applyNumberFormat="1" applyFont="1" applyBorder="1" applyAlignment="1" applyProtection="1">
      <alignment horizontal="center"/>
      <protection locked="0"/>
    </xf>
    <xf numFmtId="14" fontId="1" fillId="0" borderId="4" xfId="0" applyNumberFormat="1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4" xfId="0" applyFont="1" applyBorder="1"/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9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top"/>
    </xf>
    <xf numFmtId="2" fontId="1" fillId="0" borderId="4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wrapText="1"/>
      <protection locked="0"/>
    </xf>
    <xf numFmtId="0" fontId="1" fillId="0" borderId="10" xfId="0" applyFont="1" applyBorder="1"/>
    <xf numFmtId="0" fontId="1" fillId="0" borderId="10" xfId="0" applyFont="1" applyBorder="1" applyProtection="1">
      <protection locked="0"/>
    </xf>
    <xf numFmtId="0" fontId="1" fillId="0" borderId="10" xfId="0" applyFont="1" applyBorder="1" applyAlignment="1" applyProtection="1">
      <alignment wrapText="1"/>
      <protection locked="0"/>
    </xf>
    <xf numFmtId="164" fontId="3" fillId="0" borderId="10" xfId="0" applyNumberFormat="1" applyFont="1" applyBorder="1" applyAlignment="1" applyProtection="1">
      <alignment horizontal="center"/>
      <protection locked="0"/>
    </xf>
    <xf numFmtId="2" fontId="3" fillId="0" borderId="10" xfId="0" applyNumberFormat="1" applyFont="1" applyBorder="1" applyAlignment="1" applyProtection="1">
      <alignment horizontal="center"/>
      <protection locked="0"/>
    </xf>
    <xf numFmtId="2" fontId="3" fillId="0" borderId="11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0" fontId="1" fillId="0" borderId="13" xfId="0" applyFont="1" applyBorder="1"/>
    <xf numFmtId="0" fontId="1" fillId="0" borderId="14" xfId="0" applyFont="1" applyBorder="1" applyProtection="1">
      <protection locked="0"/>
    </xf>
    <xf numFmtId="0" fontId="1" fillId="0" borderId="14" xfId="0" applyFont="1" applyBorder="1" applyAlignment="1" applyProtection="1">
      <alignment wrapText="1"/>
      <protection locked="0"/>
    </xf>
    <xf numFmtId="1" fontId="1" fillId="0" borderId="14" xfId="0" applyNumberFormat="1" applyFont="1" applyBorder="1" applyAlignment="1" applyProtection="1">
      <alignment horizontal="center"/>
      <protection locked="0"/>
    </xf>
    <xf numFmtId="2" fontId="1" fillId="0" borderId="14" xfId="0" applyNumberFormat="1" applyFont="1" applyBorder="1" applyAlignment="1" applyProtection="1">
      <alignment horizontal="center"/>
      <protection locked="0"/>
    </xf>
    <xf numFmtId="1" fontId="1" fillId="0" borderId="15" xfId="0" applyNumberFormat="1" applyFont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left" vertical="top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0" fontId="1" fillId="0" borderId="17" xfId="0" applyFont="1" applyBorder="1" applyAlignment="1">
      <alignment horizontal="left" vertical="top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2" fontId="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2" fontId="4" fillId="0" borderId="4" xfId="0" applyNumberFormat="1" applyFont="1" applyBorder="1" applyAlignment="1">
      <alignment horizontal="center" wrapText="1"/>
    </xf>
    <xf numFmtId="2" fontId="4" fillId="0" borderId="12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wrapText="1"/>
    </xf>
    <xf numFmtId="0" fontId="1" fillId="0" borderId="18" xfId="0" applyFont="1" applyBorder="1"/>
    <xf numFmtId="49" fontId="1" fillId="0" borderId="18" xfId="0" applyNumberFormat="1" applyFont="1" applyBorder="1" applyAlignment="1">
      <alignment horizontal="center"/>
    </xf>
    <xf numFmtId="0" fontId="1" fillId="0" borderId="18" xfId="0" applyFont="1" applyBorder="1" applyAlignment="1">
      <alignment wrapText="1"/>
    </xf>
    <xf numFmtId="2" fontId="1" fillId="0" borderId="18" xfId="0" applyNumberFormat="1" applyFont="1" applyBorder="1" applyAlignment="1" applyProtection="1">
      <alignment horizontal="center"/>
      <protection locked="0"/>
    </xf>
    <xf numFmtId="2" fontId="1" fillId="0" borderId="18" xfId="0" applyNumberFormat="1" applyFont="1" applyBorder="1" applyAlignment="1">
      <alignment horizontal="center" wrapText="1"/>
    </xf>
    <xf numFmtId="2" fontId="1" fillId="0" borderId="19" xfId="0" applyNumberFormat="1" applyFont="1" applyBorder="1" applyAlignment="1">
      <alignment horizontal="center" wrapText="1"/>
    </xf>
    <xf numFmtId="0" fontId="1" fillId="0" borderId="16" xfId="0" applyFont="1" applyBorder="1"/>
    <xf numFmtId="164" fontId="3" fillId="0" borderId="10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D94AF-3008-40F3-8938-36330EDDDACF}">
  <dimension ref="A1:J21"/>
  <sheetViews>
    <sheetView tabSelected="1" zoomScaleNormal="100" workbookViewId="0">
      <selection activeCell="L8" sqref="L8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1</v>
      </c>
      <c r="C1" s="3"/>
      <c r="D1" s="4" t="s">
        <v>2</v>
      </c>
      <c r="E1" s="1" t="s">
        <v>3</v>
      </c>
      <c r="F1" s="5"/>
      <c r="I1" s="1" t="s">
        <v>4</v>
      </c>
      <c r="J1" s="6">
        <v>46058</v>
      </c>
    </row>
    <row r="2" spans="1:10" ht="14.4" thickBot="1" x14ac:dyDescent="0.3"/>
    <row r="3" spans="1:10" ht="14.4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>
        <v>90</v>
      </c>
      <c r="F4" s="16">
        <v>41.66</v>
      </c>
      <c r="G4" s="17">
        <v>168.7</v>
      </c>
      <c r="H4" s="17">
        <v>8.8000000000000007</v>
      </c>
      <c r="I4" s="17">
        <v>8.64</v>
      </c>
      <c r="J4" s="17">
        <v>6.5</v>
      </c>
    </row>
    <row r="5" spans="1:10" x14ac:dyDescent="0.25">
      <c r="A5" s="11"/>
      <c r="B5" s="18" t="s">
        <v>19</v>
      </c>
      <c r="C5" s="13" t="s">
        <v>20</v>
      </c>
      <c r="D5" s="19" t="s">
        <v>21</v>
      </c>
      <c r="E5" s="20">
        <v>60</v>
      </c>
      <c r="F5" s="21">
        <v>17.149999999999999</v>
      </c>
      <c r="G5" s="22">
        <v>57</v>
      </c>
      <c r="H5" s="22">
        <v>1.06</v>
      </c>
      <c r="I5" s="22">
        <v>2.2000000000000002</v>
      </c>
      <c r="J5" s="22">
        <v>4.2</v>
      </c>
    </row>
    <row r="6" spans="1:10" x14ac:dyDescent="0.25">
      <c r="A6" s="11"/>
      <c r="B6" s="12" t="s">
        <v>22</v>
      </c>
      <c r="C6" s="13" t="s">
        <v>23</v>
      </c>
      <c r="D6" s="14" t="s">
        <v>24</v>
      </c>
      <c r="E6" s="23">
        <v>150</v>
      </c>
      <c r="F6" s="21">
        <v>13.9</v>
      </c>
      <c r="G6" s="21">
        <f>192.21+13.2</f>
        <v>205.41</v>
      </c>
      <c r="H6" s="21">
        <f>5.51+0.02</f>
        <v>5.5299999999999994</v>
      </c>
      <c r="I6" s="21">
        <f>4.52+1.5</f>
        <v>6.02</v>
      </c>
      <c r="J6" s="21">
        <f>35.99+0.03</f>
        <v>36.020000000000003</v>
      </c>
    </row>
    <row r="7" spans="1:10" x14ac:dyDescent="0.25">
      <c r="A7" s="11"/>
      <c r="B7" s="12" t="s">
        <v>25</v>
      </c>
      <c r="C7" s="13" t="s">
        <v>26</v>
      </c>
      <c r="D7" s="24" t="s">
        <v>27</v>
      </c>
      <c r="E7" s="25">
        <v>200</v>
      </c>
      <c r="F7" s="21">
        <v>12.71</v>
      </c>
      <c r="G7" s="21">
        <v>91</v>
      </c>
      <c r="H7" s="21">
        <v>1.1599999999999999</v>
      </c>
      <c r="I7" s="21">
        <v>0</v>
      </c>
      <c r="J7" s="26">
        <v>47.26</v>
      </c>
    </row>
    <row r="8" spans="1:10" x14ac:dyDescent="0.25">
      <c r="A8" s="11"/>
      <c r="B8" s="27" t="s">
        <v>28</v>
      </c>
      <c r="C8" s="13" t="s">
        <v>29</v>
      </c>
      <c r="D8" s="19" t="s">
        <v>30</v>
      </c>
      <c r="E8" s="23">
        <v>30</v>
      </c>
      <c r="F8" s="28">
        <v>2.5</v>
      </c>
      <c r="G8" s="22">
        <v>70.14</v>
      </c>
      <c r="H8" s="22">
        <v>2.37</v>
      </c>
      <c r="I8" s="22">
        <v>0.3</v>
      </c>
      <c r="J8" s="22">
        <v>14.48</v>
      </c>
    </row>
    <row r="9" spans="1:10" ht="14.4" thickBot="1" x14ac:dyDescent="0.3">
      <c r="A9" s="11"/>
      <c r="B9" s="12" t="s">
        <v>31</v>
      </c>
      <c r="C9" s="13" t="s">
        <v>29</v>
      </c>
      <c r="D9" s="19" t="s">
        <v>32</v>
      </c>
      <c r="E9" s="29">
        <v>25</v>
      </c>
      <c r="F9" s="30">
        <v>1.8</v>
      </c>
      <c r="G9" s="22">
        <v>51.2</v>
      </c>
      <c r="H9" s="22">
        <v>1.76</v>
      </c>
      <c r="I9" s="22">
        <v>0.32</v>
      </c>
      <c r="J9" s="22">
        <v>10.4</v>
      </c>
    </row>
    <row r="10" spans="1:10" x14ac:dyDescent="0.25">
      <c r="A10" s="11"/>
      <c r="B10" s="31"/>
      <c r="C10" s="32"/>
      <c r="D10" s="33"/>
      <c r="E10" s="34">
        <f t="shared" ref="E10" si="0">SUM(E4:E9)</f>
        <v>555</v>
      </c>
      <c r="F10" s="35">
        <f>SUM(F4:F9)</f>
        <v>89.719999999999985</v>
      </c>
      <c r="G10" s="35">
        <f>SUM(G4:G9)</f>
        <v>643.45000000000005</v>
      </c>
      <c r="H10" s="35">
        <v>19.7</v>
      </c>
      <c r="I10" s="35">
        <v>18.2</v>
      </c>
      <c r="J10" s="36">
        <v>101.75</v>
      </c>
    </row>
    <row r="11" spans="1:10" x14ac:dyDescent="0.25">
      <c r="A11" s="11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4.4" thickBot="1" x14ac:dyDescent="0.3">
      <c r="A12" s="42"/>
      <c r="B12" s="43"/>
      <c r="C12" s="43"/>
      <c r="D12" s="44"/>
      <c r="E12" s="45"/>
      <c r="F12" s="46"/>
      <c r="G12" s="45"/>
      <c r="H12" s="45"/>
      <c r="I12" s="45"/>
      <c r="J12" s="47"/>
    </row>
    <row r="13" spans="1:10" ht="15.6" x14ac:dyDescent="0.3">
      <c r="A13" s="48" t="s">
        <v>33</v>
      </c>
      <c r="B13" s="12" t="s">
        <v>34</v>
      </c>
      <c r="C13" s="25" t="s">
        <v>35</v>
      </c>
      <c r="D13" s="49" t="s">
        <v>36</v>
      </c>
      <c r="E13" s="50">
        <v>200</v>
      </c>
      <c r="F13" s="51">
        <v>10</v>
      </c>
      <c r="G13" s="52">
        <v>98.6</v>
      </c>
      <c r="H13" s="52">
        <v>1.6</v>
      </c>
      <c r="I13" s="52">
        <v>2.17</v>
      </c>
      <c r="J13" s="53">
        <v>9.69</v>
      </c>
    </row>
    <row r="14" spans="1:10" ht="27.6" x14ac:dyDescent="0.25">
      <c r="A14" s="54"/>
      <c r="B14" s="12" t="s">
        <v>16</v>
      </c>
      <c r="C14" s="55" t="s">
        <v>37</v>
      </c>
      <c r="D14" s="56" t="s">
        <v>38</v>
      </c>
      <c r="E14" s="55">
        <v>90</v>
      </c>
      <c r="F14" s="57">
        <v>44</v>
      </c>
      <c r="G14" s="58">
        <v>142</v>
      </c>
      <c r="H14" s="58">
        <v>7.46</v>
      </c>
      <c r="I14" s="58">
        <v>9.49</v>
      </c>
      <c r="J14" s="58">
        <v>10.7</v>
      </c>
    </row>
    <row r="15" spans="1:10" ht="27.6" x14ac:dyDescent="0.3">
      <c r="A15" s="54"/>
      <c r="B15" s="12" t="s">
        <v>22</v>
      </c>
      <c r="C15" s="13" t="s">
        <v>39</v>
      </c>
      <c r="D15" s="59" t="s">
        <v>40</v>
      </c>
      <c r="E15" s="23">
        <v>150</v>
      </c>
      <c r="F15" s="17">
        <v>10</v>
      </c>
      <c r="G15" s="60">
        <v>223.31</v>
      </c>
      <c r="H15" s="60">
        <f>5.67+0.02</f>
        <v>5.6899999999999995</v>
      </c>
      <c r="I15" s="60">
        <f>5.42+1.5</f>
        <v>6.92</v>
      </c>
      <c r="J15" s="61">
        <f>36.67+0.03</f>
        <v>36.700000000000003</v>
      </c>
    </row>
    <row r="16" spans="1:10" ht="15.6" x14ac:dyDescent="0.25">
      <c r="A16" s="54"/>
      <c r="B16" s="18" t="s">
        <v>19</v>
      </c>
      <c r="C16" s="13" t="s">
        <v>41</v>
      </c>
      <c r="D16" s="19" t="s">
        <v>42</v>
      </c>
      <c r="E16" s="62">
        <v>60</v>
      </c>
      <c r="F16" s="28">
        <v>15</v>
      </c>
      <c r="G16" s="63">
        <v>6</v>
      </c>
      <c r="H16" s="63">
        <v>0.5</v>
      </c>
      <c r="I16" s="63">
        <v>0.1</v>
      </c>
      <c r="J16" s="64">
        <v>1</v>
      </c>
    </row>
    <row r="17" spans="1:10" x14ac:dyDescent="0.25">
      <c r="A17" s="54"/>
      <c r="B17" s="12" t="s">
        <v>25</v>
      </c>
      <c r="C17" s="13" t="s">
        <v>43</v>
      </c>
      <c r="D17" s="19" t="s">
        <v>44</v>
      </c>
      <c r="E17" s="23">
        <v>180</v>
      </c>
      <c r="F17" s="40">
        <v>5.74</v>
      </c>
      <c r="G17" s="22">
        <v>40</v>
      </c>
      <c r="H17" s="22">
        <v>0.53</v>
      </c>
      <c r="I17" s="22">
        <v>0.02</v>
      </c>
      <c r="J17" s="65">
        <v>9.4700000000000006</v>
      </c>
    </row>
    <row r="18" spans="1:10" x14ac:dyDescent="0.25">
      <c r="A18" s="54"/>
      <c r="B18" s="12" t="s">
        <v>28</v>
      </c>
      <c r="C18" s="13" t="s">
        <v>29</v>
      </c>
      <c r="D18" s="19" t="s">
        <v>30</v>
      </c>
      <c r="E18" s="23">
        <v>40</v>
      </c>
      <c r="F18" s="22">
        <v>3</v>
      </c>
      <c r="G18" s="22">
        <v>75</v>
      </c>
      <c r="H18" s="22">
        <v>3.2</v>
      </c>
      <c r="I18" s="22">
        <v>0.5</v>
      </c>
      <c r="J18" s="22">
        <v>14.3</v>
      </c>
    </row>
    <row r="19" spans="1:10" ht="14.4" thickBot="1" x14ac:dyDescent="0.3">
      <c r="A19" s="54"/>
      <c r="B19" s="66" t="s">
        <v>31</v>
      </c>
      <c r="C19" s="67" t="s">
        <v>29</v>
      </c>
      <c r="D19" s="68" t="s">
        <v>32</v>
      </c>
      <c r="E19" s="23">
        <v>26</v>
      </c>
      <c r="F19" s="69">
        <v>1.98</v>
      </c>
      <c r="G19" s="70">
        <v>52</v>
      </c>
      <c r="H19" s="70">
        <v>1.8</v>
      </c>
      <c r="I19" s="70">
        <v>0.3</v>
      </c>
      <c r="J19" s="71">
        <v>10</v>
      </c>
    </row>
    <row r="20" spans="1:10" x14ac:dyDescent="0.25">
      <c r="A20" s="72"/>
      <c r="B20" s="31"/>
      <c r="C20" s="31"/>
      <c r="D20" s="31"/>
      <c r="E20" s="73">
        <f>SUM(E13:E19)</f>
        <v>746</v>
      </c>
      <c r="F20" s="74">
        <f t="shared" ref="F20:J20" si="1">SUM(F13:F19)</f>
        <v>89.72</v>
      </c>
      <c r="G20" s="74">
        <f t="shared" si="1"/>
        <v>636.91</v>
      </c>
      <c r="H20" s="74">
        <f t="shared" si="1"/>
        <v>20.78</v>
      </c>
      <c r="I20" s="74">
        <f t="shared" si="1"/>
        <v>19.5</v>
      </c>
      <c r="J20" s="75">
        <f t="shared" si="1"/>
        <v>91.86</v>
      </c>
    </row>
    <row r="21" spans="1:10" ht="14.4" thickBot="1" x14ac:dyDescent="0.3">
      <c r="A21" s="76"/>
      <c r="B21" s="77"/>
      <c r="C21" s="77"/>
      <c r="D21" s="77"/>
      <c r="E21" s="78"/>
      <c r="F21" s="78"/>
      <c r="G21" s="78"/>
      <c r="H21" s="78"/>
      <c r="I21" s="78"/>
      <c r="J21" s="79"/>
    </row>
  </sheetData>
  <mergeCells count="1">
    <mergeCell ref="A13:A19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2026-02-04T04:09:40Z</dcterms:created>
  <dcterms:modified xsi:type="dcterms:W3CDTF">2026-02-04T04:10:04Z</dcterms:modified>
</cp:coreProperties>
</file>